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\"/>
    </mc:Choice>
  </mc:AlternateContent>
  <xr:revisionPtr revIDLastSave="0" documentId="13_ncr:1_{E886ED58-4DC7-4818-9C52-E6E7173A001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Amb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6" i="2" l="1"/>
  <c r="Q77" i="2"/>
  <c r="Q78" i="2"/>
  <c r="Q75" i="2"/>
  <c r="P76" i="2"/>
  <c r="P77" i="2"/>
  <c r="P78" i="2"/>
  <c r="P75" i="2"/>
  <c r="O78" i="2"/>
  <c r="O77" i="2"/>
  <c r="O76" i="2"/>
  <c r="O75" i="2"/>
  <c r="E77" i="2"/>
  <c r="Q70" i="2"/>
  <c r="Q66" i="2"/>
  <c r="Q67" i="2"/>
  <c r="Q62" i="2"/>
  <c r="Q63" i="2"/>
  <c r="Q64" i="2"/>
  <c r="Q61" i="2"/>
  <c r="O70" i="2"/>
  <c r="O67" i="2"/>
  <c r="O66" i="2"/>
  <c r="O64" i="2"/>
  <c r="O63" i="2"/>
  <c r="O62" i="2"/>
  <c r="O61" i="2"/>
  <c r="Q27" i="2"/>
  <c r="Q28" i="2"/>
  <c r="Q26" i="2"/>
  <c r="O28" i="2"/>
  <c r="O27" i="2"/>
  <c r="O26" i="2"/>
  <c r="E28" i="2"/>
  <c r="P10" i="2"/>
  <c r="P13" i="2"/>
  <c r="Q11" i="2"/>
  <c r="Q12" i="2"/>
  <c r="Q13" i="2"/>
  <c r="Q10" i="2"/>
  <c r="O13" i="2"/>
  <c r="O12" i="2"/>
  <c r="O11" i="2"/>
  <c r="O10" i="2"/>
  <c r="E13" i="2"/>
  <c r="P65" i="2"/>
  <c r="P66" i="2"/>
  <c r="P67" i="2"/>
  <c r="P68" i="2"/>
  <c r="P69" i="2"/>
  <c r="P70" i="2"/>
  <c r="P62" i="2"/>
  <c r="P63" i="2"/>
  <c r="P64" i="2"/>
  <c r="P61" i="2"/>
  <c r="D13" i="2"/>
  <c r="C13" i="2"/>
  <c r="P27" i="2"/>
  <c r="P26" i="2"/>
  <c r="P11" i="2"/>
  <c r="P12" i="2"/>
  <c r="C28" i="2"/>
  <c r="P28" i="2" s="1"/>
  <c r="D28" i="2"/>
  <c r="B28" i="2"/>
  <c r="C77" i="2"/>
  <c r="D77" i="2"/>
  <c r="B77" i="2"/>
</calcChain>
</file>

<file path=xl/sharedStrings.xml><?xml version="1.0" encoding="utf-8"?>
<sst xmlns="http://schemas.openxmlformats.org/spreadsheetml/2006/main" count="347" uniqueCount="58">
  <si>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</si>
  <si>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</si>
  <si>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</si>
  <si>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</si>
  <si>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</si>
  <si>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</si>
  <si>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</si>
  <si>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</si>
  <si>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</si>
  <si>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</si>
  <si>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</si>
  <si>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</si>
  <si>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</si>
  <si>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</si>
  <si>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</si>
  <si>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</si>
  <si>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</si>
  <si>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</si>
  <si>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</si>
  <si>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</si>
  <si>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</si>
  <si>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</si>
  <si>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</si>
  <si>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</si>
  <si>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</si>
  <si>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</si>
  <si>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</si>
  <si>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</si>
  <si>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</si>
  <si>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</si>
  <si>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</si>
  <si>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</si>
  <si>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</si>
  <si>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</si>
  <si>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</si>
  <si>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</si>
  <si>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</si>
  <si>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</si>
  <si>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</si>
  <si>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</si>
  <si>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</si>
  <si>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</si>
  <si>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</si>
  <si>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</si>
  <si>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</si>
  <si>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</si>
  <si>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</si>
  <si>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</si>
  <si>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</si>
  <si>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</si>
  <si>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</si>
  <si>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</si>
  <si>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</si>
  <si>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</si>
  <si>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 xml:space="preserve">Meta contratada mensal </t>
  </si>
  <si>
    <t>Fonte: http://www.gestao.saude.sp.gov.br</t>
  </si>
  <si>
    <t>http://www.cross.saude.sp.gov.br</t>
  </si>
  <si>
    <t>HOSPITAL GERAL 'PROF. DR. WALDEMAR DE CARVALHO PINTO FILHO'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</si>
</sst>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9" fontId="16" fillId="0" borderId="11" xfId="43" applyFont="1" applyBorder="1" applyAlignment="1">
      <alignment horizontal="center" wrapText="1"/>
    </xf>
    <xf numFmtId="3" fontId="21" fillId="0" borderId="18" xfId="42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91"/>
  <sheetViews>
    <sheetView showGridLines="0" tabSelected="1" view="pageBreakPreview" topLeftCell="A82" zoomScaleNormal="100" zoomScaleSheetLayoutView="100" workbookViewId="0">
      <selection activeCell="E95" sqref="E95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28515625" style="8" customWidth="1"/>
  </cols>
  <sheetData>
    <row r="4" spans="1:17" ht="15" customHeight="1" x14ac:dyDescent="0.3">
      <c r="B4" s="23" t="s">
        <v>57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7" ht="15" customHeight="1" thickBot="1" x14ac:dyDescent="0.3">
      <c r="A6" s="24"/>
      <c r="B6" s="24"/>
      <c r="C6" s="24"/>
      <c r="D6" s="24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9"/>
      <c r="B8" s="21" t="s">
        <v>54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6" t="s">
        <v>13</v>
      </c>
      <c r="P8" s="17"/>
      <c r="Q8" s="18"/>
    </row>
    <row r="9" spans="1:17" ht="27.75" customHeight="1" thickBot="1" x14ac:dyDescent="0.3">
      <c r="A9" s="20"/>
      <c r="B9" s="22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278</v>
      </c>
      <c r="C10" s="4">
        <v>164</v>
      </c>
      <c r="D10" s="4">
        <v>138</v>
      </c>
      <c r="E10" s="4">
        <v>233</v>
      </c>
      <c r="F10" s="4"/>
      <c r="G10" s="4"/>
      <c r="H10" s="4"/>
      <c r="I10" s="4"/>
      <c r="J10" s="4"/>
      <c r="K10" s="4"/>
      <c r="L10" s="4"/>
      <c r="M10" s="4"/>
      <c r="N10" s="4"/>
      <c r="O10" s="6">
        <f>B10*3</f>
        <v>834</v>
      </c>
      <c r="P10" s="6">
        <f>SUM(C10:N10)</f>
        <v>535</v>
      </c>
      <c r="Q10" s="13">
        <f>P10/O10</f>
        <v>0.64148681055155876</v>
      </c>
    </row>
    <row r="11" spans="1:17" ht="20.100000000000001" customHeight="1" thickBot="1" x14ac:dyDescent="0.3">
      <c r="A11" s="3" t="s">
        <v>18</v>
      </c>
      <c r="B11" s="4">
        <v>292</v>
      </c>
      <c r="C11" s="4">
        <v>378</v>
      </c>
      <c r="D11" s="4">
        <v>310</v>
      </c>
      <c r="E11" s="4">
        <v>352</v>
      </c>
      <c r="F11" s="4"/>
      <c r="G11" s="4"/>
      <c r="H11" s="4"/>
      <c r="I11" s="4"/>
      <c r="J11" s="4"/>
      <c r="K11" s="4"/>
      <c r="L11" s="4"/>
      <c r="M11" s="4"/>
      <c r="N11" s="4"/>
      <c r="O11" s="6">
        <f>B11*3</f>
        <v>876</v>
      </c>
      <c r="P11" s="6">
        <f t="shared" ref="P11:P12" si="0">SUM(C11:N11)</f>
        <v>1040</v>
      </c>
      <c r="Q11" s="13">
        <f t="shared" ref="Q11:Q13" si="1">P11/O11</f>
        <v>1.1872146118721461</v>
      </c>
    </row>
    <row r="12" spans="1:17" ht="20.100000000000001" customHeight="1" thickBot="1" x14ac:dyDescent="0.3">
      <c r="A12" s="3" t="s">
        <v>19</v>
      </c>
      <c r="B12" s="5">
        <v>959</v>
      </c>
      <c r="C12" s="5">
        <v>1338</v>
      </c>
      <c r="D12" s="5">
        <v>1286</v>
      </c>
      <c r="E12" s="5">
        <v>1529</v>
      </c>
      <c r="F12" s="4"/>
      <c r="G12" s="4"/>
      <c r="H12" s="5"/>
      <c r="I12" s="5"/>
      <c r="J12" s="5"/>
      <c r="K12" s="5"/>
      <c r="L12" s="5"/>
      <c r="M12" s="5"/>
      <c r="N12" s="4"/>
      <c r="O12" s="6">
        <f>B12*3</f>
        <v>2877</v>
      </c>
      <c r="P12" s="6">
        <f t="shared" si="0"/>
        <v>4153</v>
      </c>
      <c r="Q12" s="13">
        <f t="shared" si="1"/>
        <v>1.443517553006604</v>
      </c>
    </row>
    <row r="13" spans="1:17" ht="20.100000000000001" customHeight="1" thickBot="1" x14ac:dyDescent="0.3">
      <c r="A13" s="3" t="s">
        <v>13</v>
      </c>
      <c r="B13" s="5">
        <v>1529</v>
      </c>
      <c r="C13" s="5">
        <f>SUM(C10:C12)</f>
        <v>1880</v>
      </c>
      <c r="D13" s="5">
        <f>SUM(D10:D12)</f>
        <v>1734</v>
      </c>
      <c r="E13" s="5">
        <f>SUM(E10:E12)</f>
        <v>2114</v>
      </c>
      <c r="F13" s="4"/>
      <c r="G13" s="4"/>
      <c r="H13" s="5"/>
      <c r="I13" s="5"/>
      <c r="J13" s="5"/>
      <c r="K13" s="5"/>
      <c r="L13" s="5"/>
      <c r="M13" s="5"/>
      <c r="N13" s="4"/>
      <c r="O13" s="6">
        <f>B13*3</f>
        <v>4587</v>
      </c>
      <c r="P13" s="6">
        <f>SUM(C13:N13)</f>
        <v>5728</v>
      </c>
      <c r="Q13" s="13">
        <f t="shared" si="1"/>
        <v>1.2487464573795508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15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0.100000000000001" customHeight="1" thickBot="1" x14ac:dyDescent="0.3">
      <c r="A16" s="19"/>
      <c r="B16" s="21" t="s">
        <v>54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16" t="s">
        <v>13</v>
      </c>
      <c r="P16" s="17"/>
      <c r="Q16" s="18"/>
    </row>
    <row r="17" spans="1:17" ht="25.5" customHeight="1" thickBot="1" x14ac:dyDescent="0.3">
      <c r="A17" s="20"/>
      <c r="B17" s="22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5"/>
      <c r="O18" s="5">
        <v>0</v>
      </c>
      <c r="P18" s="5">
        <v>0</v>
      </c>
      <c r="Q18" s="5">
        <v>0</v>
      </c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4">
        <v>0</v>
      </c>
      <c r="Q19" s="4">
        <v>0</v>
      </c>
    </row>
    <row r="20" spans="1:17" ht="20.100000000000001" customHeight="1" thickBot="1" x14ac:dyDescent="0.3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5">
        <v>0</v>
      </c>
      <c r="P20" s="5">
        <v>0</v>
      </c>
      <c r="Q20" s="5">
        <v>0</v>
      </c>
    </row>
    <row r="21" spans="1:17" ht="20.100000000000001" customHeight="1" thickBot="1" x14ac:dyDescent="0.3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/>
      <c r="G21" s="5"/>
      <c r="H21" s="5"/>
      <c r="I21" s="5"/>
      <c r="J21" s="5"/>
      <c r="K21" s="5"/>
      <c r="L21" s="5"/>
      <c r="M21" s="5"/>
      <c r="N21" s="5"/>
      <c r="O21" s="5">
        <v>0</v>
      </c>
      <c r="P21" s="5">
        <v>0</v>
      </c>
      <c r="Q21" s="5">
        <v>0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1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0.100000000000001" customHeight="1" thickBot="1" x14ac:dyDescent="0.3">
      <c r="A24" s="19"/>
      <c r="B24" s="21" t="s">
        <v>54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16" t="s">
        <v>13</v>
      </c>
      <c r="P24" s="17"/>
      <c r="Q24" s="18"/>
    </row>
    <row r="25" spans="1:17" ht="27.75" customHeight="1" thickBot="1" x14ac:dyDescent="0.3">
      <c r="A25" s="20"/>
      <c r="B25" s="22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22</v>
      </c>
      <c r="B26" s="5">
        <v>1107</v>
      </c>
      <c r="C26" s="5">
        <v>1206</v>
      </c>
      <c r="D26" s="4">
        <v>1217</v>
      </c>
      <c r="E26" s="5">
        <v>1458</v>
      </c>
      <c r="F26" s="4"/>
      <c r="G26" s="4"/>
      <c r="H26" s="4"/>
      <c r="I26" s="4"/>
      <c r="J26" s="4"/>
      <c r="K26" s="5"/>
      <c r="L26" s="5"/>
      <c r="M26" s="5"/>
      <c r="N26" s="4"/>
      <c r="O26" s="6">
        <f>B26*3</f>
        <v>3321</v>
      </c>
      <c r="P26" s="6">
        <f>SUM(C26:N26)</f>
        <v>3881</v>
      </c>
      <c r="Q26" s="13">
        <f>P26/O26</f>
        <v>1.1686239084613068</v>
      </c>
    </row>
    <row r="27" spans="1:17" ht="20.100000000000001" customHeight="1" thickBot="1" x14ac:dyDescent="0.3">
      <c r="A27" s="3" t="s">
        <v>23</v>
      </c>
      <c r="B27" s="5">
        <v>380</v>
      </c>
      <c r="C27" s="5">
        <v>259</v>
      </c>
      <c r="D27" s="5">
        <v>388</v>
      </c>
      <c r="E27" s="4">
        <v>379</v>
      </c>
      <c r="F27" s="4"/>
      <c r="G27" s="4"/>
      <c r="H27" s="4"/>
      <c r="I27" s="4"/>
      <c r="J27" s="4"/>
      <c r="K27" s="4"/>
      <c r="L27" s="4"/>
      <c r="M27" s="4"/>
      <c r="N27" s="4"/>
      <c r="O27" s="6">
        <f>B27*3</f>
        <v>1140</v>
      </c>
      <c r="P27" s="6">
        <f t="shared" ref="P27:P28" si="2">SUM(C27:N27)</f>
        <v>1026</v>
      </c>
      <c r="Q27" s="13">
        <f t="shared" ref="Q27:Q28" si="3">P27/O27</f>
        <v>0.9</v>
      </c>
    </row>
    <row r="28" spans="1:17" ht="20.100000000000001" customHeight="1" thickBot="1" x14ac:dyDescent="0.3">
      <c r="A28" s="3" t="s">
        <v>13</v>
      </c>
      <c r="B28" s="5">
        <f>B26+B27</f>
        <v>1487</v>
      </c>
      <c r="C28" s="5">
        <f t="shared" ref="C28:E28" si="4">C26+C27</f>
        <v>1465</v>
      </c>
      <c r="D28" s="5">
        <f t="shared" si="4"/>
        <v>1605</v>
      </c>
      <c r="E28" s="5">
        <f t="shared" si="4"/>
        <v>1837</v>
      </c>
      <c r="F28" s="4"/>
      <c r="G28" s="4"/>
      <c r="H28" s="4"/>
      <c r="I28" s="5"/>
      <c r="J28" s="5"/>
      <c r="K28" s="5"/>
      <c r="L28" s="5"/>
      <c r="M28" s="5"/>
      <c r="N28" s="4"/>
      <c r="O28" s="6">
        <f>B28*3</f>
        <v>4461</v>
      </c>
      <c r="P28" s="6">
        <f t="shared" si="2"/>
        <v>4907</v>
      </c>
      <c r="Q28" s="13">
        <f t="shared" si="3"/>
        <v>1.0999775835014571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15" t="s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20.100000000000001" customHeight="1" thickBot="1" x14ac:dyDescent="0.3">
      <c r="A31" s="19"/>
      <c r="B31" s="21" t="s">
        <v>54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6" t="s">
        <v>13</v>
      </c>
      <c r="P31" s="17"/>
      <c r="Q31" s="18"/>
    </row>
    <row r="32" spans="1:17" ht="27" customHeight="1" thickBot="1" x14ac:dyDescent="0.3">
      <c r="A32" s="20"/>
      <c r="B32" s="22"/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  <c r="O32" s="7" t="s">
        <v>14</v>
      </c>
      <c r="P32" s="7" t="s">
        <v>15</v>
      </c>
      <c r="Q32" s="7" t="s">
        <v>16</v>
      </c>
    </row>
    <row r="33" spans="1:17" ht="20.100000000000001" customHeight="1" thickBot="1" x14ac:dyDescent="0.3">
      <c r="A33" s="3" t="s">
        <v>22</v>
      </c>
      <c r="B33" s="4">
        <v>0</v>
      </c>
      <c r="C33" s="5">
        <v>0</v>
      </c>
      <c r="D33" s="5">
        <v>0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/>
      <c r="O33" s="5">
        <v>0</v>
      </c>
      <c r="P33" s="5">
        <v>0</v>
      </c>
      <c r="Q33" s="5">
        <v>0</v>
      </c>
    </row>
    <row r="34" spans="1:17" ht="18.75" customHeight="1" thickBot="1" x14ac:dyDescent="0.3">
      <c r="A34" s="3" t="s">
        <v>23</v>
      </c>
      <c r="B34" s="4">
        <v>0</v>
      </c>
      <c r="C34" s="5">
        <v>0</v>
      </c>
      <c r="D34" s="5">
        <v>0</v>
      </c>
      <c r="E34" s="5">
        <v>0</v>
      </c>
      <c r="F34" s="5"/>
      <c r="G34" s="5"/>
      <c r="H34" s="5"/>
      <c r="I34" s="5"/>
      <c r="J34" s="5"/>
      <c r="K34" s="5"/>
      <c r="L34" s="5"/>
      <c r="M34" s="5"/>
      <c r="N34" s="5"/>
      <c r="O34" s="5">
        <v>0</v>
      </c>
      <c r="P34" s="5">
        <v>0</v>
      </c>
      <c r="Q34" s="5">
        <v>0</v>
      </c>
    </row>
    <row r="35" spans="1:17" ht="20.100000000000001" customHeight="1" thickBot="1" x14ac:dyDescent="0.3">
      <c r="A35" s="3" t="s">
        <v>13</v>
      </c>
      <c r="B35" s="5">
        <v>0</v>
      </c>
      <c r="C35" s="5">
        <v>0</v>
      </c>
      <c r="D35" s="5">
        <v>0</v>
      </c>
      <c r="E35" s="5">
        <v>0</v>
      </c>
      <c r="F35" s="5"/>
      <c r="G35" s="5"/>
      <c r="H35" s="5"/>
      <c r="I35" s="5"/>
      <c r="J35" s="5"/>
      <c r="K35" s="5"/>
      <c r="L35" s="5"/>
      <c r="M35" s="5"/>
      <c r="N35" s="5"/>
      <c r="O35" s="5">
        <v>0</v>
      </c>
      <c r="P35" s="5">
        <v>0</v>
      </c>
      <c r="Q35" s="5">
        <v>0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15" t="s">
        <v>25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0.100000000000001" customHeight="1" thickBot="1" x14ac:dyDescent="0.3">
      <c r="A38" s="19"/>
      <c r="B38" s="21" t="s">
        <v>54</v>
      </c>
      <c r="C38" s="9" t="s">
        <v>1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11</v>
      </c>
      <c r="N38" s="9" t="s">
        <v>12</v>
      </c>
      <c r="O38" s="16" t="s">
        <v>13</v>
      </c>
      <c r="P38" s="17"/>
      <c r="Q38" s="18"/>
    </row>
    <row r="39" spans="1:17" ht="25.5" customHeight="1" thickBot="1" x14ac:dyDescent="0.3">
      <c r="A39" s="20"/>
      <c r="B39" s="22"/>
      <c r="C39" s="7" t="s">
        <v>15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14</v>
      </c>
      <c r="P39" s="7" t="s">
        <v>15</v>
      </c>
      <c r="Q39" s="7" t="s">
        <v>16</v>
      </c>
    </row>
    <row r="40" spans="1:17" ht="20.100000000000001" customHeight="1" thickBot="1" x14ac:dyDescent="0.3">
      <c r="A40" s="3" t="s">
        <v>26</v>
      </c>
      <c r="B40" s="4">
        <v>0</v>
      </c>
      <c r="C40" s="4">
        <v>0</v>
      </c>
      <c r="D40" s="4">
        <v>0</v>
      </c>
      <c r="E40" s="4">
        <v>0</v>
      </c>
      <c r="F40" s="4"/>
      <c r="G40" s="4"/>
      <c r="H40" s="4"/>
      <c r="I40" s="4"/>
      <c r="J40" s="4"/>
      <c r="K40" s="4"/>
      <c r="L40" s="4"/>
      <c r="M40" s="4"/>
      <c r="N40" s="4"/>
      <c r="O40" s="4">
        <v>0</v>
      </c>
      <c r="P40" s="4">
        <v>0</v>
      </c>
      <c r="Q40" s="4">
        <v>0</v>
      </c>
    </row>
    <row r="41" spans="1:17" ht="20.100000000000001" customHeight="1" thickBot="1" x14ac:dyDescent="0.3">
      <c r="A41" s="3" t="s">
        <v>13</v>
      </c>
      <c r="B41" s="4">
        <v>0</v>
      </c>
      <c r="C41" s="4">
        <v>0</v>
      </c>
      <c r="D41" s="4">
        <v>0</v>
      </c>
      <c r="E41" s="4">
        <v>0</v>
      </c>
      <c r="F41" s="4"/>
      <c r="G41" s="4"/>
      <c r="H41" s="4"/>
      <c r="I41" s="4"/>
      <c r="J41" s="4"/>
      <c r="K41" s="4"/>
      <c r="L41" s="4"/>
      <c r="M41" s="4"/>
      <c r="N41" s="4"/>
      <c r="O41" s="4">
        <v>0</v>
      </c>
      <c r="P41" s="4">
        <v>0</v>
      </c>
      <c r="Q41" s="4">
        <v>0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15" t="s">
        <v>27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0.100000000000001" customHeight="1" thickBot="1" x14ac:dyDescent="0.3">
      <c r="A44" s="19"/>
      <c r="B44" s="21" t="s">
        <v>54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16" t="s">
        <v>13</v>
      </c>
      <c r="P44" s="17"/>
      <c r="Q44" s="18"/>
    </row>
    <row r="45" spans="1:17" ht="30.75" customHeight="1" thickBot="1" x14ac:dyDescent="0.3">
      <c r="A45" s="20"/>
      <c r="B45" s="22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14</v>
      </c>
      <c r="P45" s="7" t="s">
        <v>15</v>
      </c>
      <c r="Q45" s="7" t="s">
        <v>16</v>
      </c>
    </row>
    <row r="46" spans="1:17" ht="20.100000000000001" customHeight="1" thickBot="1" x14ac:dyDescent="0.3">
      <c r="A46" s="3" t="s">
        <v>28</v>
      </c>
      <c r="B46" s="4">
        <v>0</v>
      </c>
      <c r="C46" s="4">
        <v>0</v>
      </c>
      <c r="D46" s="4">
        <v>0</v>
      </c>
      <c r="E46" s="4">
        <v>0</v>
      </c>
      <c r="F46" s="4"/>
      <c r="G46" s="4"/>
      <c r="H46" s="4"/>
      <c r="I46" s="4"/>
      <c r="J46" s="4"/>
      <c r="K46" s="4"/>
      <c r="L46" s="4"/>
      <c r="M46" s="4"/>
      <c r="N46" s="4"/>
      <c r="O46" s="4">
        <v>0</v>
      </c>
      <c r="P46" s="4">
        <v>0</v>
      </c>
      <c r="Q46" s="4">
        <v>0</v>
      </c>
    </row>
    <row r="47" spans="1:17" ht="20.100000000000001" customHeight="1" thickBot="1" x14ac:dyDescent="0.3">
      <c r="A47" s="3" t="s">
        <v>13</v>
      </c>
      <c r="B47" s="4">
        <v>0</v>
      </c>
      <c r="C47" s="4">
        <v>0</v>
      </c>
      <c r="D47" s="4">
        <v>0</v>
      </c>
      <c r="E47" s="4">
        <v>0</v>
      </c>
      <c r="F47" s="4"/>
      <c r="G47" s="4"/>
      <c r="H47" s="4"/>
      <c r="I47" s="4"/>
      <c r="J47" s="4"/>
      <c r="K47" s="4"/>
      <c r="L47" s="4"/>
      <c r="M47" s="4"/>
      <c r="N47" s="4"/>
      <c r="O47" s="4">
        <v>0</v>
      </c>
      <c r="P47" s="4">
        <v>0</v>
      </c>
      <c r="Q47" s="4">
        <v>0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15" t="s">
        <v>29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20.100000000000001" customHeight="1" thickBot="1" x14ac:dyDescent="0.3">
      <c r="A50" s="19"/>
      <c r="B50" s="21" t="s">
        <v>54</v>
      </c>
      <c r="C50" s="9" t="s">
        <v>1</v>
      </c>
      <c r="D50" s="9" t="s">
        <v>2</v>
      </c>
      <c r="E50" s="9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10</v>
      </c>
      <c r="M50" s="9" t="s">
        <v>11</v>
      </c>
      <c r="N50" s="9" t="s">
        <v>12</v>
      </c>
      <c r="O50" s="16" t="s">
        <v>13</v>
      </c>
      <c r="P50" s="17"/>
      <c r="Q50" s="18"/>
    </row>
    <row r="51" spans="1:17" ht="25.5" customHeight="1" thickBot="1" x14ac:dyDescent="0.3">
      <c r="A51" s="20"/>
      <c r="B51" s="22"/>
      <c r="C51" s="7" t="s">
        <v>15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  <c r="M51" s="7" t="s">
        <v>15</v>
      </c>
      <c r="N51" s="7" t="s">
        <v>15</v>
      </c>
      <c r="O51" s="7" t="s">
        <v>14</v>
      </c>
      <c r="P51" s="7" t="s">
        <v>15</v>
      </c>
      <c r="Q51" s="7" t="s">
        <v>16</v>
      </c>
    </row>
    <row r="52" spans="1:17" ht="20.100000000000001" customHeight="1" thickBot="1" x14ac:dyDescent="0.3">
      <c r="A52" s="3" t="s">
        <v>17</v>
      </c>
      <c r="B52" s="4">
        <v>0</v>
      </c>
      <c r="C52" s="5">
        <v>0</v>
      </c>
      <c r="D52" s="5">
        <v>0</v>
      </c>
      <c r="E52" s="5">
        <v>0</v>
      </c>
      <c r="F52" s="5"/>
      <c r="G52" s="5"/>
      <c r="H52" s="5"/>
      <c r="I52" s="5"/>
      <c r="J52" s="5"/>
      <c r="K52" s="5"/>
      <c r="L52" s="5"/>
      <c r="M52" s="5"/>
      <c r="N52" s="5"/>
      <c r="O52" s="5">
        <v>0</v>
      </c>
      <c r="P52" s="5">
        <v>0</v>
      </c>
      <c r="Q52" s="5">
        <v>0</v>
      </c>
    </row>
    <row r="53" spans="1:17" ht="20.100000000000001" customHeight="1" thickBot="1" x14ac:dyDescent="0.3">
      <c r="A53" s="3" t="s">
        <v>18</v>
      </c>
      <c r="B53" s="4">
        <v>0</v>
      </c>
      <c r="C53" s="5">
        <v>0</v>
      </c>
      <c r="D53" s="5">
        <v>0</v>
      </c>
      <c r="E53" s="5">
        <v>0</v>
      </c>
      <c r="F53" s="5"/>
      <c r="G53" s="5"/>
      <c r="H53" s="5"/>
      <c r="I53" s="5"/>
      <c r="J53" s="5"/>
      <c r="K53" s="5"/>
      <c r="L53" s="5"/>
      <c r="M53" s="5"/>
      <c r="N53" s="5"/>
      <c r="O53" s="5">
        <v>0</v>
      </c>
      <c r="P53" s="5">
        <v>0</v>
      </c>
      <c r="Q53" s="5">
        <v>0</v>
      </c>
    </row>
    <row r="54" spans="1:17" ht="20.100000000000001" customHeight="1" thickBot="1" x14ac:dyDescent="0.3">
      <c r="A54" s="3" t="s">
        <v>13</v>
      </c>
      <c r="B54" s="5">
        <v>0</v>
      </c>
      <c r="C54" s="5">
        <v>0</v>
      </c>
      <c r="D54" s="5">
        <v>0</v>
      </c>
      <c r="E54" s="5">
        <v>0</v>
      </c>
      <c r="F54" s="5"/>
      <c r="G54" s="5"/>
      <c r="H54" s="5"/>
      <c r="I54" s="5"/>
      <c r="J54" s="5"/>
      <c r="K54" s="5"/>
      <c r="L54" s="5"/>
      <c r="M54" s="5"/>
      <c r="N54" s="5"/>
      <c r="O54" s="5">
        <v>0</v>
      </c>
      <c r="P54" s="5">
        <v>0</v>
      </c>
      <c r="Q54" s="5">
        <v>0</v>
      </c>
    </row>
    <row r="55" spans="1:17" ht="20.100000000000001" customHeight="1" x14ac:dyDescent="0.25">
      <c r="A55" s="2"/>
    </row>
    <row r="56" spans="1:17" ht="20.100000000000001" customHeight="1" thickBot="1" x14ac:dyDescent="0.3">
      <c r="A56" s="15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0.100000000000001" customHeight="1" thickBot="1" x14ac:dyDescent="0.3">
      <c r="A57" s="19"/>
      <c r="B57" s="21" t="s">
        <v>54</v>
      </c>
      <c r="C57" s="9" t="s">
        <v>1</v>
      </c>
      <c r="D57" s="9" t="s">
        <v>2</v>
      </c>
      <c r="E57" s="9" t="s">
        <v>3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9" t="s">
        <v>10</v>
      </c>
      <c r="M57" s="9" t="s">
        <v>11</v>
      </c>
      <c r="N57" s="9" t="s">
        <v>12</v>
      </c>
      <c r="O57" s="16" t="s">
        <v>13</v>
      </c>
      <c r="P57" s="17"/>
      <c r="Q57" s="18"/>
    </row>
    <row r="58" spans="1:17" ht="25.5" customHeight="1" thickBot="1" x14ac:dyDescent="0.3">
      <c r="A58" s="20"/>
      <c r="B58" s="22"/>
      <c r="C58" s="7" t="s">
        <v>15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  <c r="K58" s="7" t="s">
        <v>15</v>
      </c>
      <c r="L58" s="7" t="s">
        <v>15</v>
      </c>
      <c r="M58" s="7" t="s">
        <v>15</v>
      </c>
      <c r="N58" s="7" t="s">
        <v>15</v>
      </c>
      <c r="O58" s="7" t="s">
        <v>14</v>
      </c>
      <c r="P58" s="7" t="s">
        <v>15</v>
      </c>
      <c r="Q58" s="7" t="s">
        <v>16</v>
      </c>
    </row>
    <row r="59" spans="1:17" ht="15.75" thickBot="1" x14ac:dyDescent="0.3">
      <c r="A59" s="3" t="s">
        <v>31</v>
      </c>
      <c r="B59" s="4">
        <v>0</v>
      </c>
      <c r="C59" s="4">
        <v>0</v>
      </c>
      <c r="D59" s="4">
        <v>0</v>
      </c>
      <c r="E59" s="4">
        <v>0</v>
      </c>
      <c r="F59" s="4"/>
      <c r="G59" s="4"/>
      <c r="H59" s="4"/>
      <c r="I59" s="4"/>
      <c r="J59" s="4"/>
      <c r="K59" s="4"/>
      <c r="L59" s="4"/>
      <c r="M59" s="4"/>
      <c r="N59" s="4"/>
      <c r="O59" s="7">
        <v>0</v>
      </c>
      <c r="P59" s="7">
        <v>0</v>
      </c>
      <c r="Q59" s="7">
        <v>0</v>
      </c>
    </row>
    <row r="60" spans="1:17" ht="20.100000000000001" customHeight="1" thickBot="1" x14ac:dyDescent="0.3">
      <c r="A60" s="3" t="s">
        <v>32</v>
      </c>
      <c r="B60" s="4">
        <v>0</v>
      </c>
      <c r="C60" s="4">
        <v>0</v>
      </c>
      <c r="D60" s="4">
        <v>0</v>
      </c>
      <c r="E60" s="4">
        <v>0</v>
      </c>
      <c r="F60" s="4"/>
      <c r="G60" s="4"/>
      <c r="H60" s="4"/>
      <c r="I60" s="4"/>
      <c r="J60" s="4"/>
      <c r="K60" s="4"/>
      <c r="L60" s="4"/>
      <c r="M60" s="4"/>
      <c r="N60" s="4"/>
      <c r="O60" s="7">
        <v>0</v>
      </c>
      <c r="P60" s="7">
        <v>0</v>
      </c>
      <c r="Q60" s="7">
        <v>0</v>
      </c>
    </row>
    <row r="61" spans="1:17" ht="20.100000000000001" customHeight="1" thickBot="1" x14ac:dyDescent="0.3">
      <c r="A61" s="3" t="s">
        <v>33</v>
      </c>
      <c r="B61" s="4">
        <v>860</v>
      </c>
      <c r="C61" s="4">
        <v>755</v>
      </c>
      <c r="D61" s="4">
        <v>418</v>
      </c>
      <c r="E61" s="4">
        <v>699</v>
      </c>
      <c r="F61" s="4"/>
      <c r="G61" s="4"/>
      <c r="H61" s="4"/>
      <c r="I61" s="4"/>
      <c r="J61" s="4"/>
      <c r="K61" s="4"/>
      <c r="L61" s="4"/>
      <c r="M61" s="4"/>
      <c r="N61" s="4"/>
      <c r="O61" s="7">
        <f>B61*3</f>
        <v>2580</v>
      </c>
      <c r="P61" s="7">
        <f>SUM(C61:N61)</f>
        <v>1872</v>
      </c>
      <c r="Q61" s="13">
        <f>P61/O61</f>
        <v>0.72558139534883725</v>
      </c>
    </row>
    <row r="62" spans="1:17" ht="20.100000000000001" customHeight="1" thickBot="1" x14ac:dyDescent="0.3">
      <c r="A62" s="3" t="s">
        <v>34</v>
      </c>
      <c r="B62" s="4">
        <v>544</v>
      </c>
      <c r="C62" s="4">
        <v>457</v>
      </c>
      <c r="D62" s="4">
        <v>355</v>
      </c>
      <c r="E62" s="4">
        <v>503</v>
      </c>
      <c r="F62" s="4"/>
      <c r="G62" s="4"/>
      <c r="H62" s="4"/>
      <c r="I62" s="4"/>
      <c r="J62" s="4"/>
      <c r="K62" s="4"/>
      <c r="L62" s="4"/>
      <c r="M62" s="4"/>
      <c r="N62" s="4"/>
      <c r="O62" s="7">
        <f>B62*3</f>
        <v>1632</v>
      </c>
      <c r="P62" s="7">
        <f t="shared" ref="P62:P70" si="5">SUM(C62:N62)</f>
        <v>1315</v>
      </c>
      <c r="Q62" s="13">
        <f t="shared" ref="Q62:Q67" si="6">P62/O62</f>
        <v>0.80575980392156865</v>
      </c>
    </row>
    <row r="63" spans="1:17" ht="20.100000000000001" customHeight="1" thickBot="1" x14ac:dyDescent="0.3">
      <c r="A63" s="3" t="s">
        <v>35</v>
      </c>
      <c r="B63" s="4">
        <v>25</v>
      </c>
      <c r="C63" s="4">
        <v>21</v>
      </c>
      <c r="D63" s="4">
        <v>34</v>
      </c>
      <c r="E63" s="4">
        <v>20</v>
      </c>
      <c r="F63" s="4"/>
      <c r="G63" s="4"/>
      <c r="H63" s="4"/>
      <c r="I63" s="4"/>
      <c r="J63" s="4"/>
      <c r="K63" s="4"/>
      <c r="L63" s="4"/>
      <c r="M63" s="4"/>
      <c r="N63" s="4"/>
      <c r="O63" s="7">
        <f>B63*3</f>
        <v>75</v>
      </c>
      <c r="P63" s="7">
        <f t="shared" si="5"/>
        <v>75</v>
      </c>
      <c r="Q63" s="13">
        <f t="shared" si="6"/>
        <v>1</v>
      </c>
    </row>
    <row r="64" spans="1:17" ht="15.75" thickBot="1" x14ac:dyDescent="0.3">
      <c r="A64" s="3" t="s">
        <v>36</v>
      </c>
      <c r="B64" s="4">
        <v>650</v>
      </c>
      <c r="C64" s="4">
        <v>339</v>
      </c>
      <c r="D64" s="4">
        <v>182</v>
      </c>
      <c r="E64" s="4">
        <v>423</v>
      </c>
      <c r="F64" s="4"/>
      <c r="G64" s="4"/>
      <c r="H64" s="4"/>
      <c r="I64" s="4"/>
      <c r="J64" s="4"/>
      <c r="K64" s="4"/>
      <c r="L64" s="4"/>
      <c r="M64" s="4"/>
      <c r="N64" s="4"/>
      <c r="O64" s="7">
        <f>B64*3</f>
        <v>1950</v>
      </c>
      <c r="P64" s="7">
        <f t="shared" si="5"/>
        <v>944</v>
      </c>
      <c r="Q64" s="13">
        <f t="shared" si="6"/>
        <v>0.48410256410256408</v>
      </c>
    </row>
    <row r="65" spans="1:17" ht="21" customHeight="1" thickBot="1" x14ac:dyDescent="0.3">
      <c r="A65" s="3" t="s">
        <v>37</v>
      </c>
      <c r="B65" s="4">
        <v>0</v>
      </c>
      <c r="C65" s="4">
        <v>0</v>
      </c>
      <c r="D65" s="4">
        <v>0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7">
        <v>0</v>
      </c>
      <c r="P65" s="7">
        <f t="shared" si="5"/>
        <v>0</v>
      </c>
      <c r="Q65" s="7">
        <v>0</v>
      </c>
    </row>
    <row r="66" spans="1:17" ht="20.100000000000001" customHeight="1" thickBot="1" x14ac:dyDescent="0.3">
      <c r="A66" s="3" t="s">
        <v>38</v>
      </c>
      <c r="B66" s="4">
        <v>380</v>
      </c>
      <c r="C66" s="4">
        <v>350</v>
      </c>
      <c r="D66" s="4">
        <v>319</v>
      </c>
      <c r="E66" s="4">
        <v>343</v>
      </c>
      <c r="F66" s="4"/>
      <c r="G66" s="4"/>
      <c r="H66" s="4"/>
      <c r="I66" s="4"/>
      <c r="J66" s="4"/>
      <c r="K66" s="4"/>
      <c r="L66" s="4"/>
      <c r="M66" s="4"/>
      <c r="N66" s="4"/>
      <c r="O66" s="7">
        <f>B66*3</f>
        <v>1140</v>
      </c>
      <c r="P66" s="7">
        <f t="shared" si="5"/>
        <v>1012</v>
      </c>
      <c r="Q66" s="13">
        <f t="shared" si="6"/>
        <v>0.88771929824561402</v>
      </c>
    </row>
    <row r="67" spans="1:17" ht="30" customHeight="1" thickBot="1" x14ac:dyDescent="0.3">
      <c r="A67" s="3" t="s">
        <v>39</v>
      </c>
      <c r="B67" s="4">
        <v>16</v>
      </c>
      <c r="C67" s="4">
        <v>2</v>
      </c>
      <c r="D67" s="4">
        <v>0</v>
      </c>
      <c r="E67" s="4">
        <v>0</v>
      </c>
      <c r="F67" s="4"/>
      <c r="G67" s="4"/>
      <c r="H67" s="4"/>
      <c r="I67" s="4"/>
      <c r="J67" s="4"/>
      <c r="K67" s="4"/>
      <c r="L67" s="4"/>
      <c r="M67" s="4"/>
      <c r="N67" s="4"/>
      <c r="O67" s="7">
        <f>B67*3</f>
        <v>48</v>
      </c>
      <c r="P67" s="7">
        <f t="shared" si="5"/>
        <v>2</v>
      </c>
      <c r="Q67" s="13">
        <f t="shared" si="6"/>
        <v>4.1666666666666664E-2</v>
      </c>
    </row>
    <row r="68" spans="1:17" ht="20.100000000000001" customHeight="1" thickBot="1" x14ac:dyDescent="0.3">
      <c r="A68" s="3" t="s">
        <v>40</v>
      </c>
      <c r="B68" s="4">
        <v>0</v>
      </c>
      <c r="C68" s="4">
        <v>0</v>
      </c>
      <c r="D68" s="4">
        <v>0</v>
      </c>
      <c r="E68" s="4">
        <v>0</v>
      </c>
      <c r="F68" s="4"/>
      <c r="G68" s="4"/>
      <c r="H68" s="4"/>
      <c r="I68" s="4"/>
      <c r="J68" s="4"/>
      <c r="K68" s="4"/>
      <c r="L68" s="4"/>
      <c r="M68" s="4"/>
      <c r="N68" s="4"/>
      <c r="O68" s="7">
        <v>0</v>
      </c>
      <c r="P68" s="7">
        <f t="shared" si="5"/>
        <v>0</v>
      </c>
      <c r="Q68" s="7">
        <v>0</v>
      </c>
    </row>
    <row r="69" spans="1:17" ht="20.100000000000001" customHeight="1" thickBot="1" x14ac:dyDescent="0.3">
      <c r="A69" s="3" t="s">
        <v>41</v>
      </c>
      <c r="B69" s="4">
        <v>0</v>
      </c>
      <c r="C69" s="4">
        <v>0</v>
      </c>
      <c r="D69" s="4">
        <v>0</v>
      </c>
      <c r="E69" s="4">
        <v>0</v>
      </c>
      <c r="F69" s="4"/>
      <c r="G69" s="4"/>
      <c r="H69" s="4"/>
      <c r="I69" s="4"/>
      <c r="J69" s="4"/>
      <c r="K69" s="4"/>
      <c r="L69" s="4"/>
      <c r="M69" s="4"/>
      <c r="N69" s="4"/>
      <c r="O69" s="7">
        <v>0</v>
      </c>
      <c r="P69" s="7">
        <f t="shared" si="5"/>
        <v>0</v>
      </c>
      <c r="Q69" s="7">
        <v>0</v>
      </c>
    </row>
    <row r="70" spans="1:17" ht="20.100000000000001" customHeight="1" thickBot="1" x14ac:dyDescent="0.3">
      <c r="A70" s="3" t="s">
        <v>13</v>
      </c>
      <c r="B70" s="5">
        <v>2475</v>
      </c>
      <c r="C70" s="5">
        <v>1924</v>
      </c>
      <c r="D70" s="5">
        <v>1308</v>
      </c>
      <c r="E70" s="4">
        <v>1988</v>
      </c>
      <c r="F70" s="4"/>
      <c r="G70" s="4"/>
      <c r="H70" s="4"/>
      <c r="I70" s="4"/>
      <c r="J70" s="4"/>
      <c r="K70" s="4"/>
      <c r="L70" s="4"/>
      <c r="M70" s="4"/>
      <c r="N70" s="4"/>
      <c r="O70" s="7">
        <f>B70*3</f>
        <v>7425</v>
      </c>
      <c r="P70" s="7">
        <f t="shared" si="5"/>
        <v>5220</v>
      </c>
      <c r="Q70" s="13">
        <f t="shared" ref="Q70" si="7">P70/O70</f>
        <v>0.70303030303030301</v>
      </c>
    </row>
    <row r="71" spans="1:17" ht="20.100000000000001" customHeight="1" x14ac:dyDescent="0.25">
      <c r="A71" s="2"/>
    </row>
    <row r="72" spans="1:17" ht="20.100000000000001" customHeight="1" thickBot="1" x14ac:dyDescent="0.3">
      <c r="A72" s="15" t="s">
        <v>42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20.100000000000001" customHeight="1" thickBot="1" x14ac:dyDescent="0.3">
      <c r="A73" s="19"/>
      <c r="B73" s="21" t="s">
        <v>54</v>
      </c>
      <c r="C73" s="9" t="s">
        <v>1</v>
      </c>
      <c r="D73" s="9" t="s">
        <v>2</v>
      </c>
      <c r="E73" s="9" t="s">
        <v>3</v>
      </c>
      <c r="F73" s="9" t="s">
        <v>4</v>
      </c>
      <c r="G73" s="9" t="s">
        <v>5</v>
      </c>
      <c r="H73" s="9" t="s">
        <v>6</v>
      </c>
      <c r="I73" s="9" t="s">
        <v>7</v>
      </c>
      <c r="J73" s="9" t="s">
        <v>8</v>
      </c>
      <c r="K73" s="9" t="s">
        <v>9</v>
      </c>
      <c r="L73" s="9" t="s">
        <v>10</v>
      </c>
      <c r="M73" s="9" t="s">
        <v>11</v>
      </c>
      <c r="N73" s="9" t="s">
        <v>12</v>
      </c>
      <c r="O73" s="16" t="s">
        <v>13</v>
      </c>
      <c r="P73" s="17"/>
      <c r="Q73" s="18"/>
    </row>
    <row r="74" spans="1:17" ht="24.75" customHeight="1" thickBot="1" x14ac:dyDescent="0.3">
      <c r="A74" s="20"/>
      <c r="B74" s="22"/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14</v>
      </c>
      <c r="P74" s="7" t="s">
        <v>15</v>
      </c>
      <c r="Q74" s="7" t="s">
        <v>16</v>
      </c>
    </row>
    <row r="75" spans="1:17" ht="30.75" thickBot="1" x14ac:dyDescent="0.3">
      <c r="A75" s="3" t="s">
        <v>43</v>
      </c>
      <c r="B75" s="4">
        <v>620</v>
      </c>
      <c r="C75" s="4">
        <v>833</v>
      </c>
      <c r="D75" s="4">
        <v>765</v>
      </c>
      <c r="E75" s="4">
        <v>962</v>
      </c>
      <c r="F75" s="4"/>
      <c r="G75" s="4"/>
      <c r="H75" s="4"/>
      <c r="I75" s="4"/>
      <c r="J75" s="4"/>
      <c r="K75" s="4"/>
      <c r="L75" s="4"/>
      <c r="M75" s="4"/>
      <c r="N75" s="4"/>
      <c r="O75" s="7">
        <f>B75*3</f>
        <v>1860</v>
      </c>
      <c r="P75" s="7">
        <f>SUM(C75:N75)</f>
        <v>2560</v>
      </c>
      <c r="Q75" s="13">
        <f>P75/O75</f>
        <v>1.3763440860215055</v>
      </c>
    </row>
    <row r="76" spans="1:17" ht="20.100000000000001" customHeight="1" thickBot="1" x14ac:dyDescent="0.3">
      <c r="A76" s="3" t="s">
        <v>44</v>
      </c>
      <c r="B76" s="4">
        <v>450</v>
      </c>
      <c r="C76" s="4">
        <v>401</v>
      </c>
      <c r="D76" s="4">
        <v>398</v>
      </c>
      <c r="E76" s="4">
        <v>428</v>
      </c>
      <c r="F76" s="4"/>
      <c r="G76" s="4"/>
      <c r="H76" s="4"/>
      <c r="I76" s="4"/>
      <c r="J76" s="4"/>
      <c r="K76" s="4"/>
      <c r="L76" s="4"/>
      <c r="M76" s="4"/>
      <c r="N76" s="4"/>
      <c r="O76" s="7">
        <f>B76*3</f>
        <v>1350</v>
      </c>
      <c r="P76" s="7">
        <f t="shared" ref="P76:P78" si="8">SUM(C76:N76)</f>
        <v>1227</v>
      </c>
      <c r="Q76" s="13">
        <f t="shared" ref="Q76:Q78" si="9">P76/O76</f>
        <v>0.90888888888888886</v>
      </c>
    </row>
    <row r="77" spans="1:17" ht="30.75" thickBot="1" x14ac:dyDescent="0.3">
      <c r="A77" s="12" t="s">
        <v>45</v>
      </c>
      <c r="B77" s="7">
        <f>B75+B76</f>
        <v>1070</v>
      </c>
      <c r="C77" s="7">
        <f t="shared" ref="C77:E77" si="10">C75+C76</f>
        <v>1234</v>
      </c>
      <c r="D77" s="7">
        <f t="shared" si="10"/>
        <v>1163</v>
      </c>
      <c r="E77" s="7">
        <f t="shared" si="10"/>
        <v>1390</v>
      </c>
      <c r="F77" s="7"/>
      <c r="G77" s="7"/>
      <c r="H77" s="7"/>
      <c r="I77" s="7"/>
      <c r="J77" s="7"/>
      <c r="K77" s="7"/>
      <c r="L77" s="7"/>
      <c r="M77" s="7"/>
      <c r="N77" s="7"/>
      <c r="O77" s="7">
        <f>B77*3</f>
        <v>3210</v>
      </c>
      <c r="P77" s="7">
        <f t="shared" si="8"/>
        <v>3787</v>
      </c>
      <c r="Q77" s="13">
        <f t="shared" si="9"/>
        <v>1.1797507788161994</v>
      </c>
    </row>
    <row r="78" spans="1:17" ht="20.100000000000001" customHeight="1" thickBot="1" x14ac:dyDescent="0.3">
      <c r="A78" s="3" t="s">
        <v>46</v>
      </c>
      <c r="B78" s="4">
        <v>1600</v>
      </c>
      <c r="C78" s="4">
        <v>1782</v>
      </c>
      <c r="D78" s="4">
        <v>1682</v>
      </c>
      <c r="E78" s="14">
        <v>2085</v>
      </c>
      <c r="F78" s="4"/>
      <c r="G78" s="4"/>
      <c r="H78" s="4"/>
      <c r="I78" s="4"/>
      <c r="J78" s="4"/>
      <c r="K78" s="4"/>
      <c r="L78" s="4"/>
      <c r="M78" s="4"/>
      <c r="N78" s="4"/>
      <c r="O78" s="7">
        <f>B78*3</f>
        <v>4800</v>
      </c>
      <c r="P78" s="7">
        <f t="shared" si="8"/>
        <v>5549</v>
      </c>
      <c r="Q78" s="13">
        <f t="shared" si="9"/>
        <v>1.1560416666666666</v>
      </c>
    </row>
    <row r="79" spans="1:17" ht="30.75" thickBot="1" x14ac:dyDescent="0.3">
      <c r="A79" s="3" t="s">
        <v>47</v>
      </c>
      <c r="B79" s="4">
        <v>0</v>
      </c>
      <c r="C79" s="4">
        <v>0</v>
      </c>
      <c r="D79" s="4">
        <v>0</v>
      </c>
      <c r="E79" s="4">
        <v>0</v>
      </c>
      <c r="F79" s="4"/>
      <c r="G79" s="4"/>
      <c r="H79" s="4"/>
      <c r="I79" s="4"/>
      <c r="J79" s="4"/>
      <c r="K79" s="4"/>
      <c r="L79" s="4"/>
      <c r="M79" s="4"/>
      <c r="N79" s="4"/>
      <c r="O79" s="7">
        <v>0</v>
      </c>
      <c r="P79" s="7">
        <v>0</v>
      </c>
      <c r="Q79" s="7">
        <v>0</v>
      </c>
    </row>
    <row r="80" spans="1:17" ht="20.100000000000001" customHeight="1" thickBot="1" x14ac:dyDescent="0.3">
      <c r="A80" s="3" t="s">
        <v>48</v>
      </c>
      <c r="B80" s="4">
        <v>0</v>
      </c>
      <c r="C80" s="4">
        <v>0</v>
      </c>
      <c r="D80" s="4">
        <v>0</v>
      </c>
      <c r="E80" s="4">
        <v>0</v>
      </c>
      <c r="F80" s="4"/>
      <c r="G80" s="4"/>
      <c r="H80" s="4"/>
      <c r="I80" s="4"/>
      <c r="J80" s="4"/>
      <c r="K80" s="4"/>
      <c r="L80" s="4"/>
      <c r="M80" s="4"/>
      <c r="N80" s="4"/>
      <c r="O80" s="7">
        <v>0</v>
      </c>
      <c r="P80" s="7">
        <v>0</v>
      </c>
      <c r="Q80" s="7">
        <v>0</v>
      </c>
    </row>
    <row r="81" spans="1:17" ht="20.100000000000001" customHeight="1" thickBot="1" x14ac:dyDescent="0.3">
      <c r="A81" s="3" t="s">
        <v>49</v>
      </c>
      <c r="B81" s="4">
        <v>0</v>
      </c>
      <c r="C81" s="4">
        <v>0</v>
      </c>
      <c r="D81" s="4">
        <v>0</v>
      </c>
      <c r="E81" s="4">
        <v>0</v>
      </c>
      <c r="F81" s="4"/>
      <c r="G81" s="4"/>
      <c r="H81" s="4"/>
      <c r="I81" s="4"/>
      <c r="J81" s="4"/>
      <c r="K81" s="4"/>
      <c r="L81" s="4"/>
      <c r="M81" s="4"/>
      <c r="N81" s="4"/>
      <c r="O81" s="7">
        <v>0</v>
      </c>
      <c r="P81" s="7">
        <v>0</v>
      </c>
      <c r="Q81" s="7">
        <v>0</v>
      </c>
    </row>
    <row r="82" spans="1:17" ht="20.100000000000001" customHeight="1" thickBot="1" x14ac:dyDescent="0.3">
      <c r="A82" s="3" t="s">
        <v>50</v>
      </c>
      <c r="B82" s="4">
        <v>0</v>
      </c>
      <c r="C82" s="4">
        <v>0</v>
      </c>
      <c r="D82" s="4">
        <v>0</v>
      </c>
      <c r="E82" s="4">
        <v>0</v>
      </c>
      <c r="F82" s="4"/>
      <c r="G82" s="4"/>
      <c r="H82" s="4"/>
      <c r="I82" s="4"/>
      <c r="J82" s="4"/>
      <c r="K82" s="4"/>
      <c r="L82" s="4"/>
      <c r="M82" s="4"/>
      <c r="N82" s="4"/>
      <c r="O82" s="7">
        <v>0</v>
      </c>
      <c r="P82" s="7">
        <v>0</v>
      </c>
      <c r="Q82" s="7">
        <v>0</v>
      </c>
    </row>
    <row r="83" spans="1:17" ht="20.100000000000001" customHeight="1" x14ac:dyDescent="0.25">
      <c r="A83" s="2"/>
    </row>
    <row r="84" spans="1:17" ht="20.100000000000001" customHeight="1" thickBot="1" x14ac:dyDescent="0.3">
      <c r="A84" s="15" t="s">
        <v>51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20.100000000000001" customHeight="1" thickBot="1" x14ac:dyDescent="0.3">
      <c r="A85" s="19"/>
      <c r="B85" s="21" t="s">
        <v>54</v>
      </c>
      <c r="C85" s="9" t="s">
        <v>1</v>
      </c>
      <c r="D85" s="9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7</v>
      </c>
      <c r="J85" s="9" t="s">
        <v>8</v>
      </c>
      <c r="K85" s="9" t="s">
        <v>9</v>
      </c>
      <c r="L85" s="9" t="s">
        <v>10</v>
      </c>
      <c r="M85" s="9" t="s">
        <v>11</v>
      </c>
      <c r="N85" s="9" t="s">
        <v>12</v>
      </c>
      <c r="O85" s="16" t="s">
        <v>13</v>
      </c>
      <c r="P85" s="17"/>
      <c r="Q85" s="18"/>
    </row>
    <row r="86" spans="1:17" ht="26.25" customHeight="1" thickBot="1" x14ac:dyDescent="0.3">
      <c r="A86" s="20"/>
      <c r="B86" s="22"/>
      <c r="C86" s="7" t="s">
        <v>15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  <c r="K86" s="7" t="s">
        <v>15</v>
      </c>
      <c r="L86" s="7" t="s">
        <v>15</v>
      </c>
      <c r="M86" s="7" t="s">
        <v>15</v>
      </c>
      <c r="N86" s="7" t="s">
        <v>15</v>
      </c>
      <c r="O86" s="7" t="s">
        <v>14</v>
      </c>
      <c r="P86" s="7" t="s">
        <v>15</v>
      </c>
      <c r="Q86" s="7" t="s">
        <v>16</v>
      </c>
    </row>
    <row r="87" spans="1:17" ht="20.100000000000001" customHeight="1" thickBot="1" x14ac:dyDescent="0.3">
      <c r="A87" s="3" t="s">
        <v>52</v>
      </c>
      <c r="B87" s="4">
        <v>0</v>
      </c>
      <c r="C87" s="5">
        <v>0</v>
      </c>
      <c r="D87" s="5">
        <v>0</v>
      </c>
      <c r="E87" s="5">
        <v>0</v>
      </c>
      <c r="F87" s="5"/>
      <c r="G87" s="5"/>
      <c r="H87" s="5"/>
      <c r="I87" s="5"/>
      <c r="J87" s="5"/>
      <c r="K87" s="5"/>
      <c r="L87" s="5"/>
      <c r="M87" s="5"/>
      <c r="N87" s="5"/>
      <c r="O87" s="5">
        <v>0</v>
      </c>
      <c r="P87" s="5">
        <v>0</v>
      </c>
      <c r="Q87" s="5">
        <v>0</v>
      </c>
    </row>
    <row r="88" spans="1:17" ht="20.100000000000001" customHeight="1" thickBot="1" x14ac:dyDescent="0.3">
      <c r="A88" s="3" t="s">
        <v>53</v>
      </c>
      <c r="B88" s="4">
        <v>0</v>
      </c>
      <c r="C88" s="5">
        <v>0</v>
      </c>
      <c r="D88" s="5">
        <v>0</v>
      </c>
      <c r="E88" s="5">
        <v>0</v>
      </c>
      <c r="F88" s="5"/>
      <c r="G88" s="5"/>
      <c r="H88" s="5"/>
      <c r="I88" s="5"/>
      <c r="J88" s="5"/>
      <c r="K88" s="5"/>
      <c r="L88" s="5"/>
      <c r="M88" s="5"/>
      <c r="N88" s="5"/>
      <c r="O88" s="5">
        <v>0</v>
      </c>
      <c r="P88" s="5">
        <v>0</v>
      </c>
      <c r="Q88" s="5">
        <v>0</v>
      </c>
    </row>
    <row r="89" spans="1:17" ht="20.100000000000001" customHeight="1" thickBot="1" x14ac:dyDescent="0.3">
      <c r="A89" s="3" t="s">
        <v>13</v>
      </c>
      <c r="B89" s="5">
        <v>0</v>
      </c>
      <c r="C89" s="5">
        <v>0</v>
      </c>
      <c r="D89" s="5">
        <v>0</v>
      </c>
      <c r="E89" s="5">
        <v>0</v>
      </c>
      <c r="F89" s="5"/>
      <c r="G89" s="5"/>
      <c r="H89" s="5"/>
      <c r="I89" s="5"/>
      <c r="J89" s="5"/>
      <c r="K89" s="5"/>
      <c r="L89" s="5"/>
      <c r="M89" s="5"/>
      <c r="N89" s="5"/>
      <c r="O89" s="5">
        <v>0</v>
      </c>
      <c r="P89" s="5">
        <v>0</v>
      </c>
      <c r="Q89" s="5">
        <v>0</v>
      </c>
    </row>
    <row r="90" spans="1:17" ht="30" x14ac:dyDescent="0.25">
      <c r="A90" s="11" t="s">
        <v>55</v>
      </c>
    </row>
    <row r="91" spans="1:17" x14ac:dyDescent="0.25">
      <c r="A91" s="11" t="s">
        <v>56</v>
      </c>
    </row>
  </sheetData>
  <mergeCells count="41">
    <mergeCell ref="B4:N4"/>
    <mergeCell ref="A16:A17"/>
    <mergeCell ref="A6:D6"/>
    <mergeCell ref="A8:A9"/>
    <mergeCell ref="O31:Q31"/>
    <mergeCell ref="O24:Q24"/>
    <mergeCell ref="A31:A32"/>
    <mergeCell ref="A24:A25"/>
    <mergeCell ref="O8:Q8"/>
    <mergeCell ref="B8:B9"/>
    <mergeCell ref="O16:Q16"/>
    <mergeCell ref="B16:B17"/>
    <mergeCell ref="B31:B32"/>
    <mergeCell ref="O85:Q85"/>
    <mergeCell ref="A15:Q15"/>
    <mergeCell ref="A23:Q23"/>
    <mergeCell ref="A30:Q30"/>
    <mergeCell ref="A37:Q37"/>
    <mergeCell ref="A43:Q43"/>
    <mergeCell ref="O73:Q73"/>
    <mergeCell ref="A85:A86"/>
    <mergeCell ref="O57:Q57"/>
    <mergeCell ref="A73:A74"/>
    <mergeCell ref="O50:Q50"/>
    <mergeCell ref="A57:A58"/>
    <mergeCell ref="B57:B58"/>
    <mergeCell ref="B73:B74"/>
    <mergeCell ref="B85:B86"/>
    <mergeCell ref="B24:B25"/>
    <mergeCell ref="A84:Q84"/>
    <mergeCell ref="O44:Q44"/>
    <mergeCell ref="A50:A51"/>
    <mergeCell ref="O38:Q38"/>
    <mergeCell ref="A44:A45"/>
    <mergeCell ref="B44:B45"/>
    <mergeCell ref="B50:B51"/>
    <mergeCell ref="A49:Q49"/>
    <mergeCell ref="A56:Q56"/>
    <mergeCell ref="A72:Q72"/>
    <mergeCell ref="A38:A39"/>
    <mergeCell ref="B38:B39"/>
  </mergeCells>
  <phoneticPr fontId="19" type="noConversion"/>
  <hyperlinks>
    <hyperlink ref="A91" r:id="rId1" display="http://www.cross.saude.sp.gov.br/" xr:uid="{F0057ADE-0027-4B52-8C40-037F6E1E9441}"/>
  </hyperlinks>
  <pageMargins left="0.25" right="0.25" top="0.75" bottom="0.75" header="0.3" footer="0.3"/>
  <pageSetup paperSize="9" scale="60" fitToHeight="0" orientation="portrait" verticalDpi="597" r:id="rId2"/>
  <rowBreaks count="1" manualBreakCount="1">
    <brk id="5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 Amb.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2021-04-09T15:30:14Z</cp:lastPrinted>
  <dcterms:created xsi:type="dcterms:W3CDTF">2020-12-14T19:05:34Z</dcterms:created>
  <dcterms:modified xsi:type="dcterms:W3CDTF">2021-04-09T15:30:18Z</dcterms:modified>
</cp:coreProperties>
</file>