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SECRETARIA\ADMINISTRATIVA\2.CONTRATOS\18.Site\1. Atividades e Resultados - Planilha de Produção (mensal - dia 10)\"/>
    </mc:Choice>
  </mc:AlternateContent>
  <xr:revisionPtr revIDLastSave="0" documentId="13_ncr:1_{BAA76F47-3700-4117-99CC-AC217AB27AF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 - Hos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2" l="1"/>
  <c r="P33" i="2"/>
  <c r="O33" i="2"/>
  <c r="P21" i="2"/>
  <c r="O21" i="2"/>
  <c r="O20" i="2"/>
  <c r="Q20" i="2" s="1"/>
  <c r="O19" i="2"/>
  <c r="Q19" i="2" s="1"/>
  <c r="Q21" i="2"/>
  <c r="E21" i="2"/>
  <c r="E14" i="2"/>
  <c r="Q12" i="2"/>
  <c r="Q10" i="2"/>
  <c r="O12" i="2"/>
  <c r="O11" i="2"/>
  <c r="O10" i="2"/>
  <c r="D14" i="2"/>
  <c r="C14" i="2"/>
  <c r="P27" i="2"/>
  <c r="P26" i="2"/>
  <c r="P11" i="2"/>
  <c r="Q11" i="2" s="1"/>
  <c r="P12" i="2"/>
  <c r="P10" i="2"/>
  <c r="O27" i="2"/>
  <c r="O26" i="2"/>
  <c r="O28" i="2"/>
  <c r="O14" i="2"/>
  <c r="P28" i="2" l="1"/>
  <c r="P14" i="2"/>
  <c r="Q14" i="2" s="1"/>
</calcChain>
</file>

<file path=xl/sharedStrings.xml><?xml version="1.0" encoding="utf-8"?>
<sst xmlns="http://schemas.openxmlformats.org/spreadsheetml/2006/main" count="133" uniqueCount="31">
  <si>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</si>
  <si>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</si>
  <si>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</si>
  <si>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</si>
  <si>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</si>
  <si>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</si>
  <si>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</si>
  <si>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</si>
  <si>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</si>
  <si>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</si>
  <si>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</si>
  <si>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</si>
  <si>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</si>
  <si>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</si>
  <si>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</si>
  <si>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</si>
  <si>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 xml:space="preserve">Meta contratada mensal </t>
  </si>
  <si>
    <t>HOSPITAL GERAL 'PROF. DR. WALDEMAR DE CARVALHO PINTO FILHO' DE GUARULHOS</t>
  </si>
  <si>
    <t>Clínica Médica</t>
  </si>
  <si>
    <t>Obstetrícia</t>
  </si>
  <si>
    <t>Pediatria</t>
  </si>
  <si>
    <t> 183 - Internações 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</si>
  <si>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</si>
  <si>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</si>
  <si>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</si>
  <si>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</si>
  <si>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</si>
  <si>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</si>
  <si>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</si>
  <si>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Psiquiatria</t>
  </si>
  <si>
    <t>Consultas de Urgência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</si>
</sst>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9" fontId="16" fillId="0" borderId="11" xfId="42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Q35"/>
  <sheetViews>
    <sheetView showGridLines="0" tabSelected="1" view="pageBreakPreview" topLeftCell="A10" zoomScaleNormal="100" zoomScaleSheetLayoutView="100" workbookViewId="0">
      <selection activeCell="T19" sqref="T19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6.7109375" style="8" bestFit="1" customWidth="1"/>
  </cols>
  <sheetData>
    <row r="4" spans="1:17" ht="15" customHeight="1" x14ac:dyDescent="0.3">
      <c r="B4" s="13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6" spans="1:17" ht="15" customHeight="1" thickBot="1" x14ac:dyDescent="0.3">
      <c r="A6" s="16"/>
      <c r="B6" s="16"/>
      <c r="C6" s="16"/>
      <c r="D6" s="16"/>
    </row>
    <row r="7" spans="1:17" ht="20.100000000000001" customHeight="1" thickBot="1" x14ac:dyDescent="0.3">
      <c r="A7" s="1" t="s">
        <v>21</v>
      </c>
    </row>
    <row r="8" spans="1:17" ht="20.100000000000001" customHeight="1" thickBot="1" x14ac:dyDescent="0.3">
      <c r="A8" s="14"/>
      <c r="B8" s="20" t="s">
        <v>16</v>
      </c>
      <c r="C8" s="9" t="s">
        <v>0</v>
      </c>
      <c r="D8" s="9" t="s">
        <v>1</v>
      </c>
      <c r="E8" s="9" t="s">
        <v>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17" t="s">
        <v>12</v>
      </c>
      <c r="P8" s="18"/>
      <c r="Q8" s="19"/>
    </row>
    <row r="9" spans="1:17" ht="27.75" customHeight="1" thickBot="1" x14ac:dyDescent="0.3">
      <c r="A9" s="15"/>
      <c r="B9" s="21"/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13</v>
      </c>
      <c r="P9" s="10" t="s">
        <v>14</v>
      </c>
      <c r="Q9" s="10" t="s">
        <v>15</v>
      </c>
    </row>
    <row r="10" spans="1:17" ht="20.100000000000001" customHeight="1" thickBot="1" x14ac:dyDescent="0.3">
      <c r="A10" s="3" t="s">
        <v>18</v>
      </c>
      <c r="B10" s="5">
        <v>282</v>
      </c>
      <c r="C10" s="4">
        <v>483</v>
      </c>
      <c r="D10" s="4">
        <v>466</v>
      </c>
      <c r="E10" s="4">
        <v>505</v>
      </c>
      <c r="F10" s="4"/>
      <c r="G10" s="4"/>
      <c r="H10" s="4"/>
      <c r="I10" s="4"/>
      <c r="J10" s="4"/>
      <c r="K10" s="4"/>
      <c r="L10" s="4"/>
      <c r="M10" s="4"/>
      <c r="N10" s="4"/>
      <c r="O10" s="6">
        <f>B10*3</f>
        <v>846</v>
      </c>
      <c r="P10" s="6">
        <f>SUM(C10:N10)</f>
        <v>1454</v>
      </c>
      <c r="Q10" s="12">
        <f>P10/O10</f>
        <v>1.718676122931442</v>
      </c>
    </row>
    <row r="11" spans="1:17" ht="20.100000000000001" customHeight="1" thickBot="1" x14ac:dyDescent="0.3">
      <c r="A11" s="3" t="s">
        <v>19</v>
      </c>
      <c r="B11" s="4">
        <v>396</v>
      </c>
      <c r="C11" s="4">
        <v>358</v>
      </c>
      <c r="D11" s="4">
        <v>301</v>
      </c>
      <c r="E11" s="4">
        <v>396</v>
      </c>
      <c r="F11" s="4"/>
      <c r="G11" s="4"/>
      <c r="H11" s="4"/>
      <c r="I11" s="4"/>
      <c r="J11" s="4"/>
      <c r="K11" s="4"/>
      <c r="L11" s="4"/>
      <c r="M11" s="4"/>
      <c r="N11" s="4"/>
      <c r="O11" s="6">
        <f>B11*3</f>
        <v>1188</v>
      </c>
      <c r="P11" s="6">
        <f t="shared" ref="P11:P14" si="0">SUM(C11:N11)</f>
        <v>1055</v>
      </c>
      <c r="Q11" s="12">
        <f t="shared" ref="Q11:Q12" si="1">P11/O11</f>
        <v>0.88804713804713808</v>
      </c>
    </row>
    <row r="12" spans="1:17" ht="20.100000000000001" customHeight="1" thickBot="1" x14ac:dyDescent="0.3">
      <c r="A12" s="3" t="s">
        <v>20</v>
      </c>
      <c r="B12" s="5">
        <v>115</v>
      </c>
      <c r="C12" s="5">
        <v>135</v>
      </c>
      <c r="D12" s="5">
        <v>112</v>
      </c>
      <c r="E12" s="5">
        <v>174</v>
      </c>
      <c r="F12" s="4"/>
      <c r="G12" s="4"/>
      <c r="H12" s="5"/>
      <c r="I12" s="5"/>
      <c r="J12" s="5"/>
      <c r="K12" s="5"/>
      <c r="L12" s="5"/>
      <c r="M12" s="5"/>
      <c r="N12" s="4"/>
      <c r="O12" s="6">
        <f>B12*3</f>
        <v>345</v>
      </c>
      <c r="P12" s="6">
        <f t="shared" si="0"/>
        <v>421</v>
      </c>
      <c r="Q12" s="12">
        <f t="shared" si="1"/>
        <v>1.2202898550724637</v>
      </c>
    </row>
    <row r="13" spans="1:17" ht="20.100000000000001" customHeight="1" thickBot="1" x14ac:dyDescent="0.3">
      <c r="A13" s="3" t="s">
        <v>29</v>
      </c>
      <c r="B13" s="5">
        <v>0</v>
      </c>
      <c r="C13" s="5">
        <v>0</v>
      </c>
      <c r="D13" s="5">
        <v>0</v>
      </c>
      <c r="E13" s="5">
        <v>0</v>
      </c>
      <c r="F13" s="4"/>
      <c r="G13" s="4"/>
      <c r="H13" s="5"/>
      <c r="I13" s="5"/>
      <c r="J13" s="5"/>
      <c r="K13" s="5"/>
      <c r="L13" s="5"/>
      <c r="M13" s="5"/>
      <c r="N13" s="4"/>
      <c r="O13" s="6">
        <v>0</v>
      </c>
      <c r="P13" s="6">
        <v>0</v>
      </c>
      <c r="Q13" s="7">
        <v>0</v>
      </c>
    </row>
    <row r="14" spans="1:17" ht="20.100000000000001" customHeight="1" thickBot="1" x14ac:dyDescent="0.3">
      <c r="A14" s="3" t="s">
        <v>12</v>
      </c>
      <c r="B14" s="5">
        <v>793</v>
      </c>
      <c r="C14" s="5">
        <f>SUM(C10:C12)</f>
        <v>976</v>
      </c>
      <c r="D14" s="5">
        <f>SUM(D10:D12)</f>
        <v>879</v>
      </c>
      <c r="E14" s="5">
        <f>SUM(E10:E12)</f>
        <v>1075</v>
      </c>
      <c r="F14" s="4"/>
      <c r="G14" s="4"/>
      <c r="H14" s="5"/>
      <c r="I14" s="5"/>
      <c r="J14" s="5"/>
      <c r="K14" s="5"/>
      <c r="L14" s="5"/>
      <c r="M14" s="5"/>
      <c r="N14" s="4"/>
      <c r="O14" s="6">
        <f t="shared" ref="O14" si="2">B14*2</f>
        <v>1586</v>
      </c>
      <c r="P14" s="6">
        <f t="shared" si="0"/>
        <v>2930</v>
      </c>
      <c r="Q14" s="12">
        <f>P14/O14</f>
        <v>1.8474148802017654</v>
      </c>
    </row>
    <row r="15" spans="1:17" ht="20.100000000000001" customHeight="1" x14ac:dyDescent="0.25">
      <c r="A15" s="2"/>
    </row>
    <row r="16" spans="1:17" ht="20.100000000000001" customHeight="1" thickBot="1" x14ac:dyDescent="0.3">
      <c r="A16" s="22" t="s">
        <v>22</v>
      </c>
      <c r="B16" s="22"/>
      <c r="C16" s="22"/>
      <c r="D16" s="22"/>
      <c r="E16" s="22"/>
      <c r="F16" s="22"/>
      <c r="G16" s="22"/>
      <c r="H16" s="22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20.100000000000001" customHeight="1" thickBot="1" x14ac:dyDescent="0.3">
      <c r="A17" s="14"/>
      <c r="B17" s="20" t="s">
        <v>16</v>
      </c>
      <c r="C17" s="9" t="s">
        <v>0</v>
      </c>
      <c r="D17" s="9" t="s">
        <v>1</v>
      </c>
      <c r="E17" s="9" t="s">
        <v>2</v>
      </c>
      <c r="F17" s="9" t="s">
        <v>3</v>
      </c>
      <c r="G17" s="9" t="s">
        <v>4</v>
      </c>
      <c r="H17" s="9" t="s">
        <v>5</v>
      </c>
      <c r="I17" s="9" t="s">
        <v>6</v>
      </c>
      <c r="J17" s="9" t="s">
        <v>7</v>
      </c>
      <c r="K17" s="9" t="s">
        <v>8</v>
      </c>
      <c r="L17" s="9" t="s">
        <v>9</v>
      </c>
      <c r="M17" s="9" t="s">
        <v>10</v>
      </c>
      <c r="N17" s="9" t="s">
        <v>11</v>
      </c>
      <c r="O17" s="17" t="s">
        <v>12</v>
      </c>
      <c r="P17" s="18"/>
      <c r="Q17" s="19"/>
    </row>
    <row r="18" spans="1:17" ht="25.5" customHeight="1" thickBot="1" x14ac:dyDescent="0.3">
      <c r="A18" s="15"/>
      <c r="B18" s="21"/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  <c r="I18" s="7" t="s">
        <v>14</v>
      </c>
      <c r="J18" s="7" t="s">
        <v>14</v>
      </c>
      <c r="K18" s="7" t="s">
        <v>14</v>
      </c>
      <c r="L18" s="7" t="s">
        <v>14</v>
      </c>
      <c r="M18" s="7" t="s">
        <v>14</v>
      </c>
      <c r="N18" s="7" t="s">
        <v>14</v>
      </c>
      <c r="O18" s="7" t="s">
        <v>13</v>
      </c>
      <c r="P18" s="7" t="s">
        <v>14</v>
      </c>
      <c r="Q18" s="7" t="s">
        <v>15</v>
      </c>
    </row>
    <row r="19" spans="1:17" ht="20.100000000000001" customHeight="1" thickBot="1" x14ac:dyDescent="0.3">
      <c r="A19" s="3" t="s">
        <v>23</v>
      </c>
      <c r="B19" s="5">
        <v>140</v>
      </c>
      <c r="C19" s="5">
        <v>31</v>
      </c>
      <c r="D19" s="5">
        <v>35</v>
      </c>
      <c r="E19" s="5">
        <v>40</v>
      </c>
      <c r="F19" s="5"/>
      <c r="G19" s="5"/>
      <c r="H19" s="5"/>
      <c r="I19" s="5"/>
      <c r="J19" s="5"/>
      <c r="K19" s="5"/>
      <c r="L19" s="5"/>
      <c r="M19" s="5"/>
      <c r="N19" s="5"/>
      <c r="O19" s="6">
        <f>B19*3</f>
        <v>420</v>
      </c>
      <c r="P19" s="6">
        <v>66</v>
      </c>
      <c r="Q19" s="12">
        <f>P19/O19</f>
        <v>0.15714285714285714</v>
      </c>
    </row>
    <row r="20" spans="1:17" ht="20.100000000000001" customHeight="1" thickBot="1" x14ac:dyDescent="0.3">
      <c r="A20" s="3" t="s">
        <v>24</v>
      </c>
      <c r="B20" s="4">
        <v>220</v>
      </c>
      <c r="C20" s="4">
        <v>244</v>
      </c>
      <c r="D20" s="4">
        <v>206</v>
      </c>
      <c r="E20" s="4">
        <v>187</v>
      </c>
      <c r="F20" s="4"/>
      <c r="G20" s="4"/>
      <c r="H20" s="4"/>
      <c r="I20" s="4"/>
      <c r="J20" s="4"/>
      <c r="K20" s="4"/>
      <c r="L20" s="4"/>
      <c r="M20" s="4"/>
      <c r="N20" s="4"/>
      <c r="O20" s="7">
        <f>B20*3</f>
        <v>660</v>
      </c>
      <c r="P20" s="7">
        <v>450</v>
      </c>
      <c r="Q20" s="12">
        <f t="shared" ref="Q20:Q21" si="3">P20/O20</f>
        <v>0.68181818181818177</v>
      </c>
    </row>
    <row r="21" spans="1:17" ht="20.100000000000001" customHeight="1" thickBot="1" x14ac:dyDescent="0.3">
      <c r="A21" s="3" t="s">
        <v>12</v>
      </c>
      <c r="B21" s="5">
        <v>360</v>
      </c>
      <c r="C21" s="5">
        <v>275</v>
      </c>
      <c r="D21" s="5">
        <v>241</v>
      </c>
      <c r="E21" s="5">
        <f>SUM(E19:E20)</f>
        <v>227</v>
      </c>
      <c r="F21" s="5"/>
      <c r="G21" s="5"/>
      <c r="H21" s="5"/>
      <c r="I21" s="5"/>
      <c r="J21" s="5"/>
      <c r="K21" s="5"/>
      <c r="L21" s="5"/>
      <c r="M21" s="5"/>
      <c r="N21" s="5"/>
      <c r="O21" s="6">
        <f>SUM(O19:O20)</f>
        <v>1080</v>
      </c>
      <c r="P21" s="6">
        <f>SUM(P19:P20)</f>
        <v>516</v>
      </c>
      <c r="Q21" s="12">
        <f t="shared" si="3"/>
        <v>0.4777777777777778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2" t="s">
        <v>25</v>
      </c>
      <c r="B23" s="22"/>
      <c r="C23" s="22"/>
      <c r="D23" s="22"/>
      <c r="E23" s="22"/>
      <c r="F23" s="22"/>
      <c r="G23" s="22"/>
      <c r="H23" s="22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20.100000000000001" customHeight="1" thickBot="1" x14ac:dyDescent="0.3">
      <c r="A24" s="14"/>
      <c r="B24" s="20" t="s">
        <v>16</v>
      </c>
      <c r="C24" s="9" t="s">
        <v>0</v>
      </c>
      <c r="D24" s="9" t="s">
        <v>1</v>
      </c>
      <c r="E24" s="9" t="s">
        <v>2</v>
      </c>
      <c r="F24" s="9" t="s">
        <v>3</v>
      </c>
      <c r="G24" s="9" t="s">
        <v>4</v>
      </c>
      <c r="H24" s="9" t="s">
        <v>5</v>
      </c>
      <c r="I24" s="9" t="s">
        <v>6</v>
      </c>
      <c r="J24" s="9" t="s">
        <v>7</v>
      </c>
      <c r="K24" s="9" t="s">
        <v>8</v>
      </c>
      <c r="L24" s="9" t="s">
        <v>9</v>
      </c>
      <c r="M24" s="9" t="s">
        <v>10</v>
      </c>
      <c r="N24" s="9" t="s">
        <v>11</v>
      </c>
      <c r="O24" s="17" t="s">
        <v>12</v>
      </c>
      <c r="P24" s="18"/>
      <c r="Q24" s="19"/>
    </row>
    <row r="25" spans="1:17" ht="27.75" customHeight="1" thickBot="1" x14ac:dyDescent="0.3">
      <c r="A25" s="15"/>
      <c r="B25" s="21"/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  <c r="J25" s="7" t="s">
        <v>14</v>
      </c>
      <c r="K25" s="7" t="s">
        <v>14</v>
      </c>
      <c r="L25" s="7" t="s">
        <v>14</v>
      </c>
      <c r="M25" s="7" t="s">
        <v>14</v>
      </c>
      <c r="N25" s="7" t="s">
        <v>14</v>
      </c>
      <c r="O25" s="7" t="s">
        <v>13</v>
      </c>
      <c r="P25" s="7" t="s">
        <v>14</v>
      </c>
      <c r="Q25" s="7" t="s">
        <v>15</v>
      </c>
    </row>
    <row r="26" spans="1:17" ht="20.100000000000001" customHeight="1" thickBot="1" x14ac:dyDescent="0.3">
      <c r="A26" s="3" t="s">
        <v>26</v>
      </c>
      <c r="B26" s="5">
        <v>0</v>
      </c>
      <c r="C26" s="5">
        <v>0</v>
      </c>
      <c r="D26" s="4">
        <v>0</v>
      </c>
      <c r="E26" s="4">
        <v>0</v>
      </c>
      <c r="F26" s="4"/>
      <c r="G26" s="4"/>
      <c r="H26" s="4"/>
      <c r="I26" s="4"/>
      <c r="J26" s="4"/>
      <c r="K26" s="5"/>
      <c r="L26" s="5"/>
      <c r="M26" s="5"/>
      <c r="N26" s="4"/>
      <c r="O26" s="6">
        <f>B26*2</f>
        <v>0</v>
      </c>
      <c r="P26" s="6">
        <f>SUM(C26:N26)</f>
        <v>0</v>
      </c>
      <c r="Q26" s="7">
        <v>0</v>
      </c>
    </row>
    <row r="27" spans="1:17" ht="20.100000000000001" customHeight="1" thickBot="1" x14ac:dyDescent="0.3">
      <c r="A27" s="3" t="s">
        <v>27</v>
      </c>
      <c r="B27" s="5">
        <v>0</v>
      </c>
      <c r="C27" s="5">
        <v>0</v>
      </c>
      <c r="D27" s="5">
        <v>0</v>
      </c>
      <c r="E27" s="4">
        <v>0</v>
      </c>
      <c r="F27" s="4"/>
      <c r="G27" s="4"/>
      <c r="H27" s="4"/>
      <c r="I27" s="4"/>
      <c r="J27" s="4"/>
      <c r="K27" s="4"/>
      <c r="L27" s="4"/>
      <c r="M27" s="4"/>
      <c r="N27" s="4"/>
      <c r="O27" s="6">
        <f t="shared" ref="O27:O28" si="4">B27*2</f>
        <v>0</v>
      </c>
      <c r="P27" s="6">
        <f t="shared" ref="P27:P28" si="5">SUM(C27:N27)</f>
        <v>0</v>
      </c>
      <c r="Q27" s="7">
        <v>0</v>
      </c>
    </row>
    <row r="28" spans="1:17" ht="20.100000000000001" customHeight="1" thickBot="1" x14ac:dyDescent="0.3">
      <c r="A28" s="3" t="s">
        <v>12</v>
      </c>
      <c r="B28" s="5">
        <v>0</v>
      </c>
      <c r="C28" s="5">
        <v>0</v>
      </c>
      <c r="D28" s="5">
        <v>0</v>
      </c>
      <c r="E28" s="5">
        <v>0</v>
      </c>
      <c r="F28" s="4"/>
      <c r="G28" s="4"/>
      <c r="H28" s="4"/>
      <c r="I28" s="5"/>
      <c r="J28" s="5"/>
      <c r="K28" s="5"/>
      <c r="L28" s="5"/>
      <c r="M28" s="5"/>
      <c r="N28" s="4"/>
      <c r="O28" s="6">
        <f t="shared" si="4"/>
        <v>0</v>
      </c>
      <c r="P28" s="6">
        <f t="shared" si="5"/>
        <v>0</v>
      </c>
      <c r="Q28" s="7">
        <v>0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11" t="s">
        <v>28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 thickBot="1" x14ac:dyDescent="0.3">
      <c r="A31" s="14"/>
      <c r="B31" s="20" t="s">
        <v>16</v>
      </c>
      <c r="C31" s="9" t="s">
        <v>0</v>
      </c>
      <c r="D31" s="9" t="s">
        <v>1</v>
      </c>
      <c r="E31" s="9" t="s">
        <v>2</v>
      </c>
      <c r="F31" s="9" t="s">
        <v>3</v>
      </c>
      <c r="G31" s="9" t="s">
        <v>4</v>
      </c>
      <c r="H31" s="9" t="s">
        <v>5</v>
      </c>
      <c r="I31" s="9" t="s">
        <v>6</v>
      </c>
      <c r="J31" s="9" t="s">
        <v>7</v>
      </c>
      <c r="K31" s="9" t="s">
        <v>8</v>
      </c>
      <c r="L31" s="9" t="s">
        <v>9</v>
      </c>
      <c r="M31" s="9" t="s">
        <v>10</v>
      </c>
      <c r="N31" s="9" t="s">
        <v>11</v>
      </c>
      <c r="O31" s="17" t="s">
        <v>12</v>
      </c>
      <c r="P31" s="18"/>
      <c r="Q31" s="19"/>
    </row>
    <row r="32" spans="1:17" ht="27" customHeight="1" thickBot="1" x14ac:dyDescent="0.3">
      <c r="A32" s="15"/>
      <c r="B32" s="21"/>
      <c r="C32" s="7" t="s">
        <v>14</v>
      </c>
      <c r="D32" s="7" t="s">
        <v>14</v>
      </c>
      <c r="E32" s="7" t="s">
        <v>14</v>
      </c>
      <c r="F32" s="7" t="s">
        <v>14</v>
      </c>
      <c r="G32" s="7" t="s">
        <v>14</v>
      </c>
      <c r="H32" s="7" t="s">
        <v>14</v>
      </c>
      <c r="I32" s="7" t="s">
        <v>14</v>
      </c>
      <c r="J32" s="7" t="s">
        <v>14</v>
      </c>
      <c r="K32" s="7" t="s">
        <v>14</v>
      </c>
      <c r="L32" s="7" t="s">
        <v>14</v>
      </c>
      <c r="M32" s="7" t="s">
        <v>14</v>
      </c>
      <c r="N32" s="7" t="s">
        <v>14</v>
      </c>
      <c r="O32" s="7" t="s">
        <v>13</v>
      </c>
      <c r="P32" s="7" t="s">
        <v>14</v>
      </c>
      <c r="Q32" s="7" t="s">
        <v>15</v>
      </c>
    </row>
    <row r="33" spans="1:17" ht="20.100000000000001" customHeight="1" thickBot="1" x14ac:dyDescent="0.3">
      <c r="A33" s="3" t="s">
        <v>30</v>
      </c>
      <c r="B33" s="4">
        <v>1318</v>
      </c>
      <c r="C33" s="5">
        <v>7603</v>
      </c>
      <c r="D33" s="5">
        <v>6921</v>
      </c>
      <c r="E33" s="5">
        <v>6396</v>
      </c>
      <c r="F33" s="5"/>
      <c r="G33" s="5"/>
      <c r="H33" s="5"/>
      <c r="I33" s="5"/>
      <c r="J33" s="5"/>
      <c r="K33" s="5"/>
      <c r="L33" s="5"/>
      <c r="M33" s="5"/>
      <c r="N33" s="5"/>
      <c r="O33" s="6">
        <f>B33*3</f>
        <v>3954</v>
      </c>
      <c r="P33" s="6">
        <f>SUM(C33:N33)</f>
        <v>20920</v>
      </c>
      <c r="Q33" s="12">
        <f>P33/O33</f>
        <v>5.2908447142134545</v>
      </c>
    </row>
    <row r="34" spans="1:17" ht="20.100000000000001" customHeight="1" x14ac:dyDescent="0.25">
      <c r="A34" s="2"/>
    </row>
    <row r="35" spans="1:17" ht="20.100000000000001" customHeight="1" x14ac:dyDescent="0.25">
      <c r="A35" s="2"/>
    </row>
  </sheetData>
  <mergeCells count="16">
    <mergeCell ref="B4:N4"/>
    <mergeCell ref="A17:A18"/>
    <mergeCell ref="A6:D6"/>
    <mergeCell ref="A8:A9"/>
    <mergeCell ref="O31:Q31"/>
    <mergeCell ref="O24:Q24"/>
    <mergeCell ref="A31:A32"/>
    <mergeCell ref="A24:A25"/>
    <mergeCell ref="O8:Q8"/>
    <mergeCell ref="B8:B9"/>
    <mergeCell ref="O17:Q17"/>
    <mergeCell ref="B17:B18"/>
    <mergeCell ref="B31:B32"/>
    <mergeCell ref="A16:H16"/>
    <mergeCell ref="A23:H23"/>
    <mergeCell ref="B24:B25"/>
  </mergeCells>
  <phoneticPr fontId="19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 - Hosp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2021-04-09T15:25:33Z</cp:lastPrinted>
  <dcterms:created xsi:type="dcterms:W3CDTF">2020-12-14T19:05:34Z</dcterms:created>
  <dcterms:modified xsi:type="dcterms:W3CDTF">2021-04-09T15:25:40Z</dcterms:modified>
</cp:coreProperties>
</file>