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\Relatorio de Atividades Ambulatorial\"/>
    </mc:Choice>
  </mc:AlternateContent>
  <xr:revisionPtr revIDLastSave="0" documentId="8_{DE520D01-28DB-4C30-9BB4-7D1821E724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Amb." sheetId="2" r:id="rId1"/>
  </sheets>
  <definedNames>
    <definedName name="_xlnm.Print_Area" localSheetId="0">'Atividades e Resultados Amb.'!$A$1:$Q$92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7" i="2" l="1"/>
  <c r="O78" i="2"/>
  <c r="O77" i="2"/>
  <c r="O76" i="2"/>
  <c r="O75" i="2"/>
  <c r="N28" i="2"/>
  <c r="N13" i="2"/>
  <c r="N70" i="2"/>
  <c r="O70" i="2"/>
  <c r="O67" i="2"/>
  <c r="O66" i="2"/>
  <c r="O62" i="2"/>
  <c r="O63" i="2"/>
  <c r="O64" i="2"/>
  <c r="O61" i="2"/>
  <c r="O27" i="2"/>
  <c r="O28" i="2"/>
  <c r="O26" i="2"/>
  <c r="O11" i="2"/>
  <c r="O12" i="2"/>
  <c r="O13" i="2"/>
  <c r="O10" i="2"/>
  <c r="M77" i="2"/>
  <c r="M70" i="2"/>
  <c r="M28" i="2"/>
  <c r="M13" i="2"/>
  <c r="L77" i="2"/>
  <c r="L28" i="2"/>
  <c r="L13" i="2"/>
  <c r="L70" i="2"/>
  <c r="K77" i="2"/>
  <c r="K70" i="2"/>
  <c r="K13" i="2"/>
  <c r="K28" i="2"/>
  <c r="J77" i="2"/>
  <c r="J70" i="2"/>
  <c r="J28" i="2"/>
  <c r="J13" i="2"/>
  <c r="I28" i="2"/>
  <c r="I13" i="2"/>
  <c r="I77" i="2"/>
  <c r="H13" i="2"/>
  <c r="H28" i="2"/>
  <c r="H77" i="2"/>
  <c r="G13" i="2"/>
  <c r="G28" i="2"/>
  <c r="G77" i="2"/>
  <c r="F77" i="2"/>
  <c r="F28" i="2"/>
  <c r="F13" i="2"/>
  <c r="P76" i="2"/>
  <c r="P78" i="2"/>
  <c r="P75" i="2"/>
  <c r="E77" i="2"/>
  <c r="E28" i="2"/>
  <c r="P10" i="2"/>
  <c r="E13" i="2"/>
  <c r="P65" i="2"/>
  <c r="P66" i="2"/>
  <c r="P67" i="2"/>
  <c r="P68" i="2"/>
  <c r="P69" i="2"/>
  <c r="P62" i="2"/>
  <c r="P63" i="2"/>
  <c r="P64" i="2"/>
  <c r="P61" i="2"/>
  <c r="D13" i="2"/>
  <c r="C13" i="2"/>
  <c r="P27" i="2"/>
  <c r="P26" i="2"/>
  <c r="P11" i="2"/>
  <c r="P12" i="2"/>
  <c r="C28" i="2"/>
  <c r="D28" i="2"/>
  <c r="B28" i="2"/>
  <c r="C77" i="2"/>
  <c r="D77" i="2"/>
  <c r="B77" i="2"/>
  <c r="P70" i="2" l="1"/>
  <c r="P28" i="2"/>
  <c r="P77" i="2"/>
  <c r="P13" i="2"/>
</calcChain>
</file>

<file path=xl/sharedStrings.xml><?xml version="1.0" encoding="utf-8"?>
<sst xmlns="http://schemas.openxmlformats.org/spreadsheetml/2006/main" count="347" uniqueCount="58">
  <si>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</si>
  <si>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</si>
  <si>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</si>
  <si>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</si>
  <si>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</si>
  <si>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</si>
  <si>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</si>
  <si>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</si>
  <si>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</si>
  <si>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</si>
  <si>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</si>
  <si>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</si>
  <si>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</si>
  <si>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</si>
  <si>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</si>
  <si>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</si>
  <si>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</si>
  <si>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</si>
  <si>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</si>
  <si>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</si>
  <si>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</si>
  <si>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</si>
  <si>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</si>
  <si>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</si>
  <si>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</si>
  <si>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</si>
  <si>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</si>
  <si>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</si>
  <si>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</si>
  <si>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</si>
  <si>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</si>
  <si>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</si>
  <si>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</si>
  <si>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</si>
  <si>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</si>
  <si>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</si>
  <si>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</si>
  <si>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</si>
  <si>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</si>
  <si>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</si>
  <si>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</si>
  <si>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</si>
  <si>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</si>
  <si>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</si>
  <si>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</si>
  <si>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</si>
  <si>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</si>
  <si>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</si>
  <si>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</si>
  <si>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</si>
  <si>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</si>
  <si>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</si>
  <si>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</si>
  <si>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</si>
  <si>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 xml:space="preserve">Meta contratada mensal </t>
  </si>
  <si>
    <t>Fonte: http://www.gestao.saude.sp.gov.br</t>
  </si>
  <si>
    <t>http://www.cross.saude.sp.gov.br</t>
  </si>
  <si>
    <t>HOSPITAL GERAL 'PROF. DR. WALDEMAR DE CARVALHO PINTO FILHO'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</si>
</sst>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3" fontId="21" fillId="0" borderId="18" xfId="42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wrapText="1"/>
    </xf>
    <xf numFmtId="10" fontId="16" fillId="0" borderId="11" xfId="43" applyNumberFormat="1" applyFont="1" applyBorder="1" applyAlignment="1">
      <alignment horizontal="center" wrapText="1"/>
    </xf>
    <xf numFmtId="10" fontId="16" fillId="0" borderId="11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93"/>
  <sheetViews>
    <sheetView showGridLines="0" tabSelected="1" view="pageBreakPreview" topLeftCell="A82" zoomScaleNormal="100" zoomScaleSheetLayoutView="100" workbookViewId="0">
      <selection activeCell="J99" sqref="J99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28515625" style="8" customWidth="1"/>
  </cols>
  <sheetData>
    <row r="4" spans="1:17" ht="15" customHeight="1" x14ac:dyDescent="0.3">
      <c r="B4" s="17" t="s">
        <v>57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7" ht="15" customHeight="1" thickBot="1" x14ac:dyDescent="0.3">
      <c r="A6" s="20"/>
      <c r="B6" s="20"/>
      <c r="C6" s="20"/>
      <c r="D6" s="20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8"/>
      <c r="B8" s="24" t="s">
        <v>54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21" t="s">
        <v>13</v>
      </c>
      <c r="P8" s="22"/>
      <c r="Q8" s="23"/>
    </row>
    <row r="9" spans="1:17" ht="27.75" customHeight="1" thickBot="1" x14ac:dyDescent="0.3">
      <c r="A9" s="19"/>
      <c r="B9" s="25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278</v>
      </c>
      <c r="C10" s="4">
        <v>164</v>
      </c>
      <c r="D10" s="4">
        <v>138</v>
      </c>
      <c r="E10" s="4">
        <v>233</v>
      </c>
      <c r="F10" s="4">
        <v>109</v>
      </c>
      <c r="G10" s="4">
        <v>117</v>
      </c>
      <c r="H10" s="4">
        <v>102</v>
      </c>
      <c r="I10" s="4">
        <v>107</v>
      </c>
      <c r="J10" s="4">
        <v>104</v>
      </c>
      <c r="K10" s="4">
        <v>111</v>
      </c>
      <c r="L10" s="4">
        <v>103</v>
      </c>
      <c r="M10" s="4">
        <v>111</v>
      </c>
      <c r="N10" s="4">
        <v>155</v>
      </c>
      <c r="O10" s="6">
        <f>B10*12</f>
        <v>3336</v>
      </c>
      <c r="P10" s="6">
        <f>SUM(C10:N10)</f>
        <v>1554</v>
      </c>
      <c r="Q10" s="15">
        <v>-0.53520000000000001</v>
      </c>
    </row>
    <row r="11" spans="1:17" ht="20.100000000000001" customHeight="1" thickBot="1" x14ac:dyDescent="0.3">
      <c r="A11" s="3" t="s">
        <v>18</v>
      </c>
      <c r="B11" s="4">
        <v>292</v>
      </c>
      <c r="C11" s="4">
        <v>378</v>
      </c>
      <c r="D11" s="4">
        <v>310</v>
      </c>
      <c r="E11" s="4">
        <v>352</v>
      </c>
      <c r="F11" s="4">
        <v>269</v>
      </c>
      <c r="G11" s="4">
        <v>323</v>
      </c>
      <c r="H11" s="4">
        <v>273</v>
      </c>
      <c r="I11" s="4">
        <v>224</v>
      </c>
      <c r="J11" s="4">
        <v>184</v>
      </c>
      <c r="K11" s="4">
        <v>236</v>
      </c>
      <c r="L11" s="4">
        <v>221</v>
      </c>
      <c r="M11" s="4">
        <v>235</v>
      </c>
      <c r="N11" s="4">
        <v>260</v>
      </c>
      <c r="O11" s="6">
        <f t="shared" ref="O11:O13" si="0">B11*12</f>
        <v>3504</v>
      </c>
      <c r="P11" s="6">
        <f t="shared" ref="P11:P12" si="1">SUM(C11:N11)</f>
        <v>3265</v>
      </c>
      <c r="Q11" s="15">
        <v>-6.8199999999999997E-2</v>
      </c>
    </row>
    <row r="12" spans="1:17" ht="20.100000000000001" customHeight="1" thickBot="1" x14ac:dyDescent="0.3">
      <c r="A12" s="3" t="s">
        <v>19</v>
      </c>
      <c r="B12" s="5">
        <v>959</v>
      </c>
      <c r="C12" s="5">
        <v>1338</v>
      </c>
      <c r="D12" s="5">
        <v>1286</v>
      </c>
      <c r="E12" s="5">
        <v>1529</v>
      </c>
      <c r="F12" s="4">
        <v>1332</v>
      </c>
      <c r="G12" s="4">
        <v>1420</v>
      </c>
      <c r="H12" s="5">
        <v>1408</v>
      </c>
      <c r="I12" s="5">
        <v>1169</v>
      </c>
      <c r="J12" s="5">
        <v>1162</v>
      </c>
      <c r="K12" s="5">
        <v>1433</v>
      </c>
      <c r="L12" s="5">
        <v>1517</v>
      </c>
      <c r="M12" s="5">
        <v>1186</v>
      </c>
      <c r="N12" s="4">
        <v>1488</v>
      </c>
      <c r="O12" s="6">
        <f t="shared" si="0"/>
        <v>11508</v>
      </c>
      <c r="P12" s="6">
        <f t="shared" si="1"/>
        <v>16268</v>
      </c>
      <c r="Q12" s="15">
        <v>0.41360000000000002</v>
      </c>
    </row>
    <row r="13" spans="1:17" ht="20.100000000000001" customHeight="1" thickBot="1" x14ac:dyDescent="0.3">
      <c r="A13" s="3" t="s">
        <v>13</v>
      </c>
      <c r="B13" s="5">
        <v>1529</v>
      </c>
      <c r="C13" s="5">
        <f t="shared" ref="C13:N13" si="2">SUM(C10:C12)</f>
        <v>1880</v>
      </c>
      <c r="D13" s="5">
        <f t="shared" si="2"/>
        <v>1734</v>
      </c>
      <c r="E13" s="5">
        <f t="shared" si="2"/>
        <v>2114</v>
      </c>
      <c r="F13" s="5">
        <f t="shared" si="2"/>
        <v>1710</v>
      </c>
      <c r="G13" s="5">
        <f t="shared" si="2"/>
        <v>1860</v>
      </c>
      <c r="H13" s="5">
        <f t="shared" si="2"/>
        <v>1783</v>
      </c>
      <c r="I13" s="5">
        <f t="shared" si="2"/>
        <v>1500</v>
      </c>
      <c r="J13" s="5">
        <f t="shared" si="2"/>
        <v>1450</v>
      </c>
      <c r="K13" s="5">
        <f t="shared" si="2"/>
        <v>1780</v>
      </c>
      <c r="L13" s="5">
        <f t="shared" si="2"/>
        <v>1841</v>
      </c>
      <c r="M13" s="5">
        <f t="shared" si="2"/>
        <v>1532</v>
      </c>
      <c r="N13" s="5">
        <f t="shared" si="2"/>
        <v>1903</v>
      </c>
      <c r="O13" s="6">
        <f t="shared" si="0"/>
        <v>18348</v>
      </c>
      <c r="P13" s="6">
        <f>SUM(C13:N13)</f>
        <v>21087</v>
      </c>
      <c r="Q13" s="15">
        <v>0.14929999999999999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20.100000000000001" customHeight="1" thickBot="1" x14ac:dyDescent="0.3">
      <c r="A16" s="18"/>
      <c r="B16" s="24" t="s">
        <v>54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21" t="s">
        <v>13</v>
      </c>
      <c r="P16" s="22"/>
      <c r="Q16" s="23"/>
    </row>
    <row r="17" spans="1:17" ht="25.5" customHeight="1" thickBot="1" x14ac:dyDescent="0.3">
      <c r="A17" s="19"/>
      <c r="B17" s="25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20.100000000000001" customHeight="1" thickBot="1" x14ac:dyDescent="0.3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</row>
    <row r="21" spans="1:17" ht="20.100000000000001" customHeight="1" thickBot="1" x14ac:dyDescent="0.3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20.100000000000001" customHeight="1" thickBot="1" x14ac:dyDescent="0.3">
      <c r="A24" s="18"/>
      <c r="B24" s="24" t="s">
        <v>54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21" t="s">
        <v>13</v>
      </c>
      <c r="P24" s="22"/>
      <c r="Q24" s="23"/>
    </row>
    <row r="25" spans="1:17" ht="27.75" customHeight="1" thickBot="1" x14ac:dyDescent="0.3">
      <c r="A25" s="19"/>
      <c r="B25" s="25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22</v>
      </c>
      <c r="B26" s="5">
        <v>1107</v>
      </c>
      <c r="C26" s="5">
        <v>1206</v>
      </c>
      <c r="D26" s="4">
        <v>1217</v>
      </c>
      <c r="E26" s="5">
        <v>1458</v>
      </c>
      <c r="F26" s="4">
        <v>1656</v>
      </c>
      <c r="G26" s="4">
        <v>2029</v>
      </c>
      <c r="H26" s="4">
        <v>1851</v>
      </c>
      <c r="I26" s="4">
        <v>1941</v>
      </c>
      <c r="J26" s="4">
        <v>1972</v>
      </c>
      <c r="K26" s="5">
        <v>1598</v>
      </c>
      <c r="L26" s="5">
        <v>1376</v>
      </c>
      <c r="M26" s="5">
        <v>1733</v>
      </c>
      <c r="N26" s="4">
        <v>1687</v>
      </c>
      <c r="O26" s="6">
        <f>B26*12</f>
        <v>13284</v>
      </c>
      <c r="P26" s="6">
        <f>SUM(C26:N26)</f>
        <v>19724</v>
      </c>
      <c r="Q26" s="15">
        <v>0.48480000000000001</v>
      </c>
    </row>
    <row r="27" spans="1:17" ht="20.100000000000001" customHeight="1" thickBot="1" x14ac:dyDescent="0.3">
      <c r="A27" s="3" t="s">
        <v>23</v>
      </c>
      <c r="B27" s="5">
        <v>380</v>
      </c>
      <c r="C27" s="5">
        <v>259</v>
      </c>
      <c r="D27" s="5">
        <v>388</v>
      </c>
      <c r="E27" s="4">
        <v>379</v>
      </c>
      <c r="F27" s="4">
        <v>211</v>
      </c>
      <c r="G27" s="4">
        <v>348</v>
      </c>
      <c r="H27" s="4">
        <v>364</v>
      </c>
      <c r="I27" s="4">
        <v>192</v>
      </c>
      <c r="J27" s="4">
        <v>372</v>
      </c>
      <c r="K27" s="4">
        <v>360</v>
      </c>
      <c r="L27" s="4">
        <v>359</v>
      </c>
      <c r="M27" s="4">
        <v>273</v>
      </c>
      <c r="N27" s="4">
        <v>247</v>
      </c>
      <c r="O27" s="6">
        <f t="shared" ref="O27:O28" si="3">B27*12</f>
        <v>4560</v>
      </c>
      <c r="P27" s="6">
        <f t="shared" ref="P27:P28" si="4">SUM(C27:N27)</f>
        <v>3752</v>
      </c>
      <c r="Q27" s="15">
        <v>-0.1772</v>
      </c>
    </row>
    <row r="28" spans="1:17" ht="20.100000000000001" customHeight="1" thickBot="1" x14ac:dyDescent="0.3">
      <c r="A28" s="3" t="s">
        <v>13</v>
      </c>
      <c r="B28" s="5">
        <f>B26+B27</f>
        <v>1487</v>
      </c>
      <c r="C28" s="5">
        <f t="shared" ref="C28:N28" si="5">C26+C27</f>
        <v>1465</v>
      </c>
      <c r="D28" s="5">
        <f t="shared" si="5"/>
        <v>1605</v>
      </c>
      <c r="E28" s="5">
        <f t="shared" si="5"/>
        <v>1837</v>
      </c>
      <c r="F28" s="5">
        <f t="shared" si="5"/>
        <v>1867</v>
      </c>
      <c r="G28" s="5">
        <f t="shared" si="5"/>
        <v>2377</v>
      </c>
      <c r="H28" s="5">
        <f t="shared" si="5"/>
        <v>2215</v>
      </c>
      <c r="I28" s="5">
        <f t="shared" si="5"/>
        <v>2133</v>
      </c>
      <c r="J28" s="5">
        <f t="shared" si="5"/>
        <v>2344</v>
      </c>
      <c r="K28" s="5">
        <f t="shared" si="5"/>
        <v>1958</v>
      </c>
      <c r="L28" s="5">
        <f t="shared" si="5"/>
        <v>1735</v>
      </c>
      <c r="M28" s="5">
        <f t="shared" si="5"/>
        <v>2006</v>
      </c>
      <c r="N28" s="5">
        <f t="shared" si="5"/>
        <v>1934</v>
      </c>
      <c r="O28" s="6">
        <f t="shared" si="3"/>
        <v>17844</v>
      </c>
      <c r="P28" s="6">
        <f t="shared" si="4"/>
        <v>23476</v>
      </c>
      <c r="Q28" s="15">
        <v>0.31559999999999999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26" t="s">
        <v>24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20.100000000000001" customHeight="1" thickBot="1" x14ac:dyDescent="0.3">
      <c r="A31" s="18"/>
      <c r="B31" s="24" t="s">
        <v>54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21" t="s">
        <v>13</v>
      </c>
      <c r="P31" s="22"/>
      <c r="Q31" s="23"/>
    </row>
    <row r="32" spans="1:17" ht="27" customHeight="1" thickBot="1" x14ac:dyDescent="0.3">
      <c r="A32" s="19"/>
      <c r="B32" s="25"/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  <c r="O32" s="7" t="s">
        <v>14</v>
      </c>
      <c r="P32" s="7" t="s">
        <v>15</v>
      </c>
      <c r="Q32" s="7" t="s">
        <v>16</v>
      </c>
    </row>
    <row r="33" spans="1:17" ht="20.100000000000001" customHeight="1" thickBot="1" x14ac:dyDescent="0.3">
      <c r="A33" s="3" t="s">
        <v>22</v>
      </c>
      <c r="B33" s="4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18.75" customHeight="1" thickBot="1" x14ac:dyDescent="0.3">
      <c r="A34" s="3" t="s">
        <v>23</v>
      </c>
      <c r="B34" s="4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20.100000000000001" customHeight="1" thickBot="1" x14ac:dyDescent="0.3">
      <c r="A35" s="3" t="s">
        <v>13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26" t="s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20.100000000000001" customHeight="1" thickBot="1" x14ac:dyDescent="0.3">
      <c r="A38" s="18"/>
      <c r="B38" s="24" t="s">
        <v>54</v>
      </c>
      <c r="C38" s="9" t="s">
        <v>1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11</v>
      </c>
      <c r="N38" s="9" t="s">
        <v>12</v>
      </c>
      <c r="O38" s="21" t="s">
        <v>13</v>
      </c>
      <c r="P38" s="22"/>
      <c r="Q38" s="23"/>
    </row>
    <row r="39" spans="1:17" ht="25.5" customHeight="1" thickBot="1" x14ac:dyDescent="0.3">
      <c r="A39" s="19"/>
      <c r="B39" s="25"/>
      <c r="C39" s="7" t="s">
        <v>15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14</v>
      </c>
      <c r="P39" s="7" t="s">
        <v>15</v>
      </c>
      <c r="Q39" s="7" t="s">
        <v>16</v>
      </c>
    </row>
    <row r="40" spans="1:17" ht="20.100000000000001" customHeight="1" thickBot="1" x14ac:dyDescent="0.3">
      <c r="A40" s="3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 ht="20.100000000000001" customHeight="1" thickBot="1" x14ac:dyDescent="0.3">
      <c r="A41" s="3" t="s">
        <v>13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6" t="s">
        <v>27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20.100000000000001" customHeight="1" thickBot="1" x14ac:dyDescent="0.3">
      <c r="A44" s="18"/>
      <c r="B44" s="24" t="s">
        <v>54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21" t="s">
        <v>13</v>
      </c>
      <c r="P44" s="22"/>
      <c r="Q44" s="23"/>
    </row>
    <row r="45" spans="1:17" ht="30.75" customHeight="1" thickBot="1" x14ac:dyDescent="0.3">
      <c r="A45" s="19"/>
      <c r="B45" s="25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14</v>
      </c>
      <c r="P45" s="7" t="s">
        <v>15</v>
      </c>
      <c r="Q45" s="7" t="s">
        <v>16</v>
      </c>
    </row>
    <row r="46" spans="1:17" ht="20.100000000000001" customHeight="1" thickBot="1" x14ac:dyDescent="0.3">
      <c r="A46" s="3" t="s">
        <v>28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</row>
    <row r="47" spans="1:17" ht="20.100000000000001" customHeight="1" thickBot="1" x14ac:dyDescent="0.3">
      <c r="A47" s="3" t="s">
        <v>13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26" t="s">
        <v>29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20.100000000000001" customHeight="1" thickBot="1" x14ac:dyDescent="0.3">
      <c r="A50" s="18"/>
      <c r="B50" s="24" t="s">
        <v>54</v>
      </c>
      <c r="C50" s="9" t="s">
        <v>1</v>
      </c>
      <c r="D50" s="9" t="s">
        <v>2</v>
      </c>
      <c r="E50" s="9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10</v>
      </c>
      <c r="M50" s="9" t="s">
        <v>11</v>
      </c>
      <c r="N50" s="9" t="s">
        <v>12</v>
      </c>
      <c r="O50" s="21" t="s">
        <v>13</v>
      </c>
      <c r="P50" s="22"/>
      <c r="Q50" s="23"/>
    </row>
    <row r="51" spans="1:17" ht="25.5" customHeight="1" thickBot="1" x14ac:dyDescent="0.3">
      <c r="A51" s="19"/>
      <c r="B51" s="25"/>
      <c r="C51" s="7" t="s">
        <v>15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  <c r="M51" s="7" t="s">
        <v>15</v>
      </c>
      <c r="N51" s="7" t="s">
        <v>15</v>
      </c>
      <c r="O51" s="7" t="s">
        <v>14</v>
      </c>
      <c r="P51" s="7" t="s">
        <v>15</v>
      </c>
      <c r="Q51" s="7" t="s">
        <v>16</v>
      </c>
    </row>
    <row r="52" spans="1:17" ht="20.100000000000001" customHeight="1" thickBot="1" x14ac:dyDescent="0.3">
      <c r="A52" s="3" t="s">
        <v>17</v>
      </c>
      <c r="B52" s="4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</row>
    <row r="53" spans="1:17" ht="20.100000000000001" customHeight="1" thickBot="1" x14ac:dyDescent="0.3">
      <c r="A53" s="3" t="s">
        <v>18</v>
      </c>
      <c r="B53" s="4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</row>
    <row r="54" spans="1:17" ht="20.100000000000001" customHeight="1" thickBot="1" x14ac:dyDescent="0.3">
      <c r="A54" s="3" t="s">
        <v>13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</row>
    <row r="55" spans="1:17" ht="20.100000000000001" customHeight="1" x14ac:dyDescent="0.25">
      <c r="A55" s="2"/>
    </row>
    <row r="56" spans="1:17" ht="20.100000000000001" customHeight="1" thickBot="1" x14ac:dyDescent="0.3">
      <c r="A56" s="26" t="s">
        <v>30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20.100000000000001" customHeight="1" thickBot="1" x14ac:dyDescent="0.3">
      <c r="A57" s="18"/>
      <c r="B57" s="24" t="s">
        <v>54</v>
      </c>
      <c r="C57" s="9" t="s">
        <v>1</v>
      </c>
      <c r="D57" s="9" t="s">
        <v>2</v>
      </c>
      <c r="E57" s="9" t="s">
        <v>3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9" t="s">
        <v>10</v>
      </c>
      <c r="M57" s="9" t="s">
        <v>11</v>
      </c>
      <c r="N57" s="9" t="s">
        <v>12</v>
      </c>
      <c r="O57" s="21" t="s">
        <v>13</v>
      </c>
      <c r="P57" s="22"/>
      <c r="Q57" s="23"/>
    </row>
    <row r="58" spans="1:17" ht="25.5" customHeight="1" thickBot="1" x14ac:dyDescent="0.3">
      <c r="A58" s="19"/>
      <c r="B58" s="25"/>
      <c r="C58" s="7" t="s">
        <v>15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  <c r="K58" s="7" t="s">
        <v>15</v>
      </c>
      <c r="L58" s="7" t="s">
        <v>15</v>
      </c>
      <c r="M58" s="7" t="s">
        <v>15</v>
      </c>
      <c r="N58" s="7" t="s">
        <v>15</v>
      </c>
      <c r="O58" s="7" t="s">
        <v>14</v>
      </c>
      <c r="P58" s="7" t="s">
        <v>15</v>
      </c>
      <c r="Q58" s="7" t="s">
        <v>16</v>
      </c>
    </row>
    <row r="59" spans="1:17" ht="15.75" thickBot="1" x14ac:dyDescent="0.3">
      <c r="A59" s="3" t="s">
        <v>31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7">
        <v>0</v>
      </c>
      <c r="P59" s="7">
        <v>0</v>
      </c>
      <c r="Q59" s="14">
        <v>0</v>
      </c>
    </row>
    <row r="60" spans="1:17" ht="20.100000000000001" customHeight="1" thickBot="1" x14ac:dyDescent="0.3">
      <c r="A60" s="3" t="s">
        <v>32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7">
        <v>0</v>
      </c>
      <c r="P60" s="7">
        <v>0</v>
      </c>
      <c r="Q60" s="14">
        <v>0</v>
      </c>
    </row>
    <row r="61" spans="1:17" ht="20.100000000000001" customHeight="1" thickBot="1" x14ac:dyDescent="0.3">
      <c r="A61" s="3" t="s">
        <v>33</v>
      </c>
      <c r="B61" s="4">
        <v>860</v>
      </c>
      <c r="C61" s="4">
        <v>755</v>
      </c>
      <c r="D61" s="4">
        <v>418</v>
      </c>
      <c r="E61" s="4">
        <v>699</v>
      </c>
      <c r="F61" s="4">
        <v>844</v>
      </c>
      <c r="G61" s="4">
        <v>740</v>
      </c>
      <c r="H61" s="4">
        <v>790</v>
      </c>
      <c r="I61" s="4">
        <v>673</v>
      </c>
      <c r="J61" s="4">
        <v>694</v>
      </c>
      <c r="K61" s="4">
        <v>650</v>
      </c>
      <c r="L61" s="4">
        <v>670</v>
      </c>
      <c r="M61" s="4">
        <v>759</v>
      </c>
      <c r="N61" s="4">
        <v>631</v>
      </c>
      <c r="O61" s="7">
        <f>B61*12</f>
        <v>10320</v>
      </c>
      <c r="P61" s="7">
        <f>SUM(C61:N61)</f>
        <v>8323</v>
      </c>
      <c r="Q61" s="15">
        <v>-0.19350000000000001</v>
      </c>
    </row>
    <row r="62" spans="1:17" ht="20.100000000000001" customHeight="1" thickBot="1" x14ac:dyDescent="0.3">
      <c r="A62" s="3" t="s">
        <v>34</v>
      </c>
      <c r="B62" s="4">
        <v>544</v>
      </c>
      <c r="C62" s="4">
        <v>457</v>
      </c>
      <c r="D62" s="4">
        <v>355</v>
      </c>
      <c r="E62" s="4">
        <v>503</v>
      </c>
      <c r="F62" s="4">
        <v>450</v>
      </c>
      <c r="G62" s="4">
        <v>562</v>
      </c>
      <c r="H62" s="4">
        <v>351</v>
      </c>
      <c r="I62" s="4">
        <v>489</v>
      </c>
      <c r="J62" s="4">
        <v>540</v>
      </c>
      <c r="K62" s="4">
        <v>474</v>
      </c>
      <c r="L62" s="4">
        <v>529</v>
      </c>
      <c r="M62" s="4">
        <v>503</v>
      </c>
      <c r="N62" s="4">
        <v>489</v>
      </c>
      <c r="O62" s="7">
        <f t="shared" ref="O62:O64" si="6">B62*12</f>
        <v>6528</v>
      </c>
      <c r="P62" s="7">
        <f t="shared" ref="P62:P70" si="7">SUM(C62:N62)</f>
        <v>5702</v>
      </c>
      <c r="Q62" s="15">
        <v>-0.1265</v>
      </c>
    </row>
    <row r="63" spans="1:17" ht="20.100000000000001" customHeight="1" thickBot="1" x14ac:dyDescent="0.3">
      <c r="A63" s="3" t="s">
        <v>35</v>
      </c>
      <c r="B63" s="4">
        <v>25</v>
      </c>
      <c r="C63" s="4">
        <v>21</v>
      </c>
      <c r="D63" s="4">
        <v>34</v>
      </c>
      <c r="E63" s="4">
        <v>20</v>
      </c>
      <c r="F63" s="4">
        <v>13</v>
      </c>
      <c r="G63" s="4">
        <v>18</v>
      </c>
      <c r="H63" s="4">
        <v>3</v>
      </c>
      <c r="I63" s="4">
        <v>2</v>
      </c>
      <c r="J63" s="4">
        <v>2</v>
      </c>
      <c r="K63" s="4">
        <v>13</v>
      </c>
      <c r="L63" s="4">
        <v>15</v>
      </c>
      <c r="M63" s="4">
        <v>22</v>
      </c>
      <c r="N63" s="4">
        <v>15</v>
      </c>
      <c r="O63" s="7">
        <f t="shared" si="6"/>
        <v>300</v>
      </c>
      <c r="P63" s="7">
        <f t="shared" si="7"/>
        <v>178</v>
      </c>
      <c r="Q63" s="15">
        <v>-0.40670000000000001</v>
      </c>
    </row>
    <row r="64" spans="1:17" ht="15.75" thickBot="1" x14ac:dyDescent="0.3">
      <c r="A64" s="3" t="s">
        <v>36</v>
      </c>
      <c r="B64" s="4">
        <v>650</v>
      </c>
      <c r="C64" s="4">
        <v>339</v>
      </c>
      <c r="D64" s="4">
        <v>182</v>
      </c>
      <c r="E64" s="4">
        <v>423</v>
      </c>
      <c r="F64" s="4">
        <v>384</v>
      </c>
      <c r="G64" s="4">
        <v>505</v>
      </c>
      <c r="H64" s="4">
        <v>513</v>
      </c>
      <c r="I64" s="4">
        <v>486</v>
      </c>
      <c r="J64" s="4">
        <v>566</v>
      </c>
      <c r="K64" s="4">
        <v>506</v>
      </c>
      <c r="L64" s="4">
        <v>511</v>
      </c>
      <c r="M64" s="4">
        <v>456</v>
      </c>
      <c r="N64" s="4">
        <v>300</v>
      </c>
      <c r="O64" s="7">
        <f t="shared" si="6"/>
        <v>7800</v>
      </c>
      <c r="P64" s="7">
        <f t="shared" si="7"/>
        <v>5171</v>
      </c>
      <c r="Q64" s="15">
        <v>-0.33710000000000001</v>
      </c>
    </row>
    <row r="65" spans="1:17" ht="21" customHeight="1" thickBot="1" x14ac:dyDescent="0.3">
      <c r="A65" s="3" t="s">
        <v>37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7">
        <v>0</v>
      </c>
      <c r="P65" s="7">
        <f t="shared" si="7"/>
        <v>0</v>
      </c>
      <c r="Q65" s="16">
        <v>0</v>
      </c>
    </row>
    <row r="66" spans="1:17" ht="20.100000000000001" customHeight="1" thickBot="1" x14ac:dyDescent="0.3">
      <c r="A66" s="3" t="s">
        <v>38</v>
      </c>
      <c r="B66" s="4">
        <v>380</v>
      </c>
      <c r="C66" s="4">
        <v>350</v>
      </c>
      <c r="D66" s="4">
        <v>319</v>
      </c>
      <c r="E66" s="4">
        <v>343</v>
      </c>
      <c r="F66" s="4">
        <v>361</v>
      </c>
      <c r="G66" s="4">
        <v>327</v>
      </c>
      <c r="H66" s="4">
        <v>354</v>
      </c>
      <c r="I66" s="4">
        <v>370</v>
      </c>
      <c r="J66" s="4">
        <v>274</v>
      </c>
      <c r="K66" s="4">
        <v>328</v>
      </c>
      <c r="L66" s="4">
        <v>355</v>
      </c>
      <c r="M66" s="4">
        <v>364</v>
      </c>
      <c r="N66" s="4">
        <v>311</v>
      </c>
      <c r="O66" s="7">
        <f>B66*12</f>
        <v>4560</v>
      </c>
      <c r="P66" s="7">
        <f t="shared" si="7"/>
        <v>4056</v>
      </c>
      <c r="Q66" s="15">
        <v>-0.1105</v>
      </c>
    </row>
    <row r="67" spans="1:17" ht="30" customHeight="1" thickBot="1" x14ac:dyDescent="0.3">
      <c r="A67" s="3" t="s">
        <v>39</v>
      </c>
      <c r="B67" s="4">
        <v>16</v>
      </c>
      <c r="C67" s="4">
        <v>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7">
        <f>B67*12</f>
        <v>192</v>
      </c>
      <c r="P67" s="7">
        <f t="shared" si="7"/>
        <v>2</v>
      </c>
      <c r="Q67" s="15">
        <v>-0.98960000000000004</v>
      </c>
    </row>
    <row r="68" spans="1:17" ht="20.100000000000001" customHeight="1" thickBot="1" x14ac:dyDescent="0.3">
      <c r="A68" s="3" t="s">
        <v>40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7">
        <v>0</v>
      </c>
      <c r="P68" s="7">
        <f t="shared" si="7"/>
        <v>0</v>
      </c>
      <c r="Q68" s="16">
        <v>0</v>
      </c>
    </row>
    <row r="69" spans="1:17" ht="29.25" customHeight="1" thickBot="1" x14ac:dyDescent="0.3">
      <c r="A69" s="3" t="s">
        <v>41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7">
        <v>0</v>
      </c>
      <c r="P69" s="7">
        <f t="shared" si="7"/>
        <v>0</v>
      </c>
      <c r="Q69" s="14">
        <v>0</v>
      </c>
    </row>
    <row r="70" spans="1:17" ht="20.100000000000001" customHeight="1" thickBot="1" x14ac:dyDescent="0.3">
      <c r="A70" s="3" t="s">
        <v>13</v>
      </c>
      <c r="B70" s="5">
        <v>2475</v>
      </c>
      <c r="C70" s="5">
        <v>1924</v>
      </c>
      <c r="D70" s="5">
        <v>1308</v>
      </c>
      <c r="E70" s="4">
        <v>1988</v>
      </c>
      <c r="F70" s="4">
        <v>2052</v>
      </c>
      <c r="G70" s="4">
        <v>2152</v>
      </c>
      <c r="H70" s="4">
        <v>2011</v>
      </c>
      <c r="I70" s="4">
        <v>2020</v>
      </c>
      <c r="J70" s="4">
        <f>SUM(J59:J69)</f>
        <v>2076</v>
      </c>
      <c r="K70" s="4">
        <f>SUM(K59:K69)</f>
        <v>1971</v>
      </c>
      <c r="L70" s="4">
        <f>SUM(L59:L69)</f>
        <v>2080</v>
      </c>
      <c r="M70" s="4">
        <f>SUM(M59:M69)</f>
        <v>2104</v>
      </c>
      <c r="N70" s="4">
        <f>SUM(N59:N69)</f>
        <v>1746</v>
      </c>
      <c r="O70" s="7">
        <f>B70*12</f>
        <v>29700</v>
      </c>
      <c r="P70" s="7">
        <f t="shared" si="7"/>
        <v>23432</v>
      </c>
      <c r="Q70" s="15">
        <v>-0.21099999999999999</v>
      </c>
    </row>
    <row r="71" spans="1:17" ht="20.100000000000001" customHeight="1" x14ac:dyDescent="0.25">
      <c r="A71" s="2"/>
    </row>
    <row r="72" spans="1:17" ht="20.100000000000001" customHeight="1" thickBot="1" x14ac:dyDescent="0.3">
      <c r="A72" s="26" t="s">
        <v>42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20.100000000000001" customHeight="1" thickBot="1" x14ac:dyDescent="0.3">
      <c r="A73" s="18"/>
      <c r="B73" s="24" t="s">
        <v>54</v>
      </c>
      <c r="C73" s="9" t="s">
        <v>1</v>
      </c>
      <c r="D73" s="9" t="s">
        <v>2</v>
      </c>
      <c r="E73" s="9" t="s">
        <v>3</v>
      </c>
      <c r="F73" s="9" t="s">
        <v>4</v>
      </c>
      <c r="G73" s="9" t="s">
        <v>5</v>
      </c>
      <c r="H73" s="9" t="s">
        <v>6</v>
      </c>
      <c r="I73" s="9" t="s">
        <v>7</v>
      </c>
      <c r="J73" s="9" t="s">
        <v>8</v>
      </c>
      <c r="K73" s="9" t="s">
        <v>9</v>
      </c>
      <c r="L73" s="9" t="s">
        <v>10</v>
      </c>
      <c r="M73" s="9" t="s">
        <v>11</v>
      </c>
      <c r="N73" s="9" t="s">
        <v>12</v>
      </c>
      <c r="O73" s="21" t="s">
        <v>13</v>
      </c>
      <c r="P73" s="22"/>
      <c r="Q73" s="23"/>
    </row>
    <row r="74" spans="1:17" ht="24.75" customHeight="1" thickBot="1" x14ac:dyDescent="0.3">
      <c r="A74" s="19"/>
      <c r="B74" s="25"/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14</v>
      </c>
      <c r="P74" s="7" t="s">
        <v>15</v>
      </c>
      <c r="Q74" s="7" t="s">
        <v>16</v>
      </c>
    </row>
    <row r="75" spans="1:17" ht="30.75" thickBot="1" x14ac:dyDescent="0.3">
      <c r="A75" s="3" t="s">
        <v>43</v>
      </c>
      <c r="B75" s="4">
        <v>620</v>
      </c>
      <c r="C75" s="4">
        <v>833</v>
      </c>
      <c r="D75" s="4">
        <v>765</v>
      </c>
      <c r="E75" s="4">
        <v>962</v>
      </c>
      <c r="F75" s="4">
        <v>829</v>
      </c>
      <c r="G75" s="4">
        <v>879</v>
      </c>
      <c r="H75" s="4">
        <v>866</v>
      </c>
      <c r="I75" s="4">
        <v>877</v>
      </c>
      <c r="J75" s="4">
        <v>920</v>
      </c>
      <c r="K75" s="4">
        <v>851</v>
      </c>
      <c r="L75" s="4">
        <v>801</v>
      </c>
      <c r="M75" s="4">
        <v>791</v>
      </c>
      <c r="N75" s="4">
        <v>790</v>
      </c>
      <c r="O75" s="7">
        <f>B75*11</f>
        <v>6820</v>
      </c>
      <c r="P75" s="7">
        <f>SUM(C75:N75)</f>
        <v>10164</v>
      </c>
      <c r="Q75" s="15">
        <v>0.36609999999999998</v>
      </c>
    </row>
    <row r="76" spans="1:17" ht="20.100000000000001" customHeight="1" thickBot="1" x14ac:dyDescent="0.3">
      <c r="A76" s="3" t="s">
        <v>44</v>
      </c>
      <c r="B76" s="4">
        <v>450</v>
      </c>
      <c r="C76" s="4">
        <v>401</v>
      </c>
      <c r="D76" s="4">
        <v>398</v>
      </c>
      <c r="E76" s="4">
        <v>428</v>
      </c>
      <c r="F76" s="4">
        <v>415</v>
      </c>
      <c r="G76" s="4">
        <v>435</v>
      </c>
      <c r="H76" s="4">
        <v>450</v>
      </c>
      <c r="I76" s="4">
        <v>436</v>
      </c>
      <c r="J76" s="4">
        <v>428</v>
      </c>
      <c r="K76" s="4">
        <v>465</v>
      </c>
      <c r="L76" s="4">
        <v>435</v>
      </c>
      <c r="M76" s="4">
        <v>360</v>
      </c>
      <c r="N76" s="4">
        <v>402</v>
      </c>
      <c r="O76" s="7">
        <f>B76*11</f>
        <v>4950</v>
      </c>
      <c r="P76" s="7">
        <f t="shared" ref="P76:P78" si="8">SUM(C76:N76)</f>
        <v>5053</v>
      </c>
      <c r="Q76" s="15">
        <v>-6.4600000000000005E-2</v>
      </c>
    </row>
    <row r="77" spans="1:17" ht="30.75" thickBot="1" x14ac:dyDescent="0.3">
      <c r="A77" s="12" t="s">
        <v>45</v>
      </c>
      <c r="B77" s="7">
        <f>B75+B76</f>
        <v>1070</v>
      </c>
      <c r="C77" s="7">
        <f t="shared" ref="C77:N77" si="9">C75+C76</f>
        <v>1234</v>
      </c>
      <c r="D77" s="7">
        <f t="shared" si="9"/>
        <v>1163</v>
      </c>
      <c r="E77" s="7">
        <f t="shared" si="9"/>
        <v>1390</v>
      </c>
      <c r="F77" s="7">
        <f t="shared" si="9"/>
        <v>1244</v>
      </c>
      <c r="G77" s="7">
        <f t="shared" si="9"/>
        <v>1314</v>
      </c>
      <c r="H77" s="7">
        <f t="shared" si="9"/>
        <v>1316</v>
      </c>
      <c r="I77" s="7">
        <f t="shared" si="9"/>
        <v>1313</v>
      </c>
      <c r="J77" s="7">
        <f t="shared" si="9"/>
        <v>1348</v>
      </c>
      <c r="K77" s="7">
        <f t="shared" si="9"/>
        <v>1316</v>
      </c>
      <c r="L77" s="7">
        <f t="shared" si="9"/>
        <v>1236</v>
      </c>
      <c r="M77" s="7">
        <f t="shared" si="9"/>
        <v>1151</v>
      </c>
      <c r="N77" s="7">
        <f t="shared" si="9"/>
        <v>1192</v>
      </c>
      <c r="O77" s="7">
        <f>B77*12</f>
        <v>12840</v>
      </c>
      <c r="P77" s="7">
        <f t="shared" si="8"/>
        <v>15217</v>
      </c>
      <c r="Q77" s="15">
        <v>0.18509999999999999</v>
      </c>
    </row>
    <row r="78" spans="1:17" ht="20.100000000000001" customHeight="1" thickBot="1" x14ac:dyDescent="0.3">
      <c r="A78" s="3" t="s">
        <v>46</v>
      </c>
      <c r="B78" s="4">
        <v>1600</v>
      </c>
      <c r="C78" s="4">
        <v>1782</v>
      </c>
      <c r="D78" s="4">
        <v>1682</v>
      </c>
      <c r="E78" s="13">
        <v>2085</v>
      </c>
      <c r="F78" s="4">
        <v>1802</v>
      </c>
      <c r="G78" s="4">
        <v>1998</v>
      </c>
      <c r="H78" s="4">
        <v>2021</v>
      </c>
      <c r="I78" s="4">
        <v>1980</v>
      </c>
      <c r="J78" s="4">
        <v>1739</v>
      </c>
      <c r="K78" s="4">
        <v>1778</v>
      </c>
      <c r="L78" s="4">
        <v>1634</v>
      </c>
      <c r="M78" s="4">
        <v>1823</v>
      </c>
      <c r="N78" s="4">
        <v>1773</v>
      </c>
      <c r="O78" s="7">
        <f>B78*12</f>
        <v>19200</v>
      </c>
      <c r="P78" s="7">
        <f t="shared" si="8"/>
        <v>22097</v>
      </c>
      <c r="Q78" s="15">
        <v>0.15090000000000001</v>
      </c>
    </row>
    <row r="79" spans="1:17" ht="30.75" thickBot="1" x14ac:dyDescent="0.3">
      <c r="A79" s="3" t="s">
        <v>47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7">
        <v>0</v>
      </c>
      <c r="P79" s="7">
        <v>0</v>
      </c>
      <c r="Q79" s="7">
        <v>0</v>
      </c>
    </row>
    <row r="80" spans="1:17" ht="20.100000000000001" customHeight="1" thickBot="1" x14ac:dyDescent="0.3">
      <c r="A80" s="3" t="s">
        <v>48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7">
        <v>0</v>
      </c>
      <c r="P80" s="7">
        <v>0</v>
      </c>
      <c r="Q80" s="7">
        <v>0</v>
      </c>
    </row>
    <row r="81" spans="1:17" ht="20.100000000000001" customHeight="1" thickBot="1" x14ac:dyDescent="0.3">
      <c r="A81" s="3" t="s">
        <v>49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7">
        <v>0</v>
      </c>
      <c r="P81" s="7">
        <v>0</v>
      </c>
      <c r="Q81" s="7">
        <v>0</v>
      </c>
    </row>
    <row r="82" spans="1:17" ht="20.100000000000001" customHeight="1" thickBot="1" x14ac:dyDescent="0.3">
      <c r="A82" s="3" t="s">
        <v>50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7">
        <v>0</v>
      </c>
      <c r="P82" s="7">
        <v>0</v>
      </c>
      <c r="Q82" s="7">
        <v>0</v>
      </c>
    </row>
    <row r="83" spans="1:17" ht="20.100000000000001" customHeight="1" x14ac:dyDescent="0.25">
      <c r="A83" s="2"/>
    </row>
    <row r="84" spans="1:17" ht="20.100000000000001" customHeight="1" thickBot="1" x14ac:dyDescent="0.3">
      <c r="A84" s="26" t="s">
        <v>51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20.100000000000001" customHeight="1" thickBot="1" x14ac:dyDescent="0.3">
      <c r="A85" s="18"/>
      <c r="B85" s="24" t="s">
        <v>54</v>
      </c>
      <c r="C85" s="9" t="s">
        <v>1</v>
      </c>
      <c r="D85" s="9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7</v>
      </c>
      <c r="J85" s="9" t="s">
        <v>8</v>
      </c>
      <c r="K85" s="9" t="s">
        <v>9</v>
      </c>
      <c r="L85" s="9" t="s">
        <v>10</v>
      </c>
      <c r="M85" s="9" t="s">
        <v>11</v>
      </c>
      <c r="N85" s="9" t="s">
        <v>12</v>
      </c>
      <c r="O85" s="21" t="s">
        <v>13</v>
      </c>
      <c r="P85" s="22"/>
      <c r="Q85" s="23"/>
    </row>
    <row r="86" spans="1:17" ht="26.25" customHeight="1" thickBot="1" x14ac:dyDescent="0.3">
      <c r="A86" s="19"/>
      <c r="B86" s="25"/>
      <c r="C86" s="7" t="s">
        <v>15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  <c r="K86" s="7" t="s">
        <v>15</v>
      </c>
      <c r="L86" s="7" t="s">
        <v>15</v>
      </c>
      <c r="M86" s="7" t="s">
        <v>15</v>
      </c>
      <c r="N86" s="7" t="s">
        <v>15</v>
      </c>
      <c r="O86" s="7" t="s">
        <v>14</v>
      </c>
      <c r="P86" s="7" t="s">
        <v>15</v>
      </c>
      <c r="Q86" s="7" t="s">
        <v>16</v>
      </c>
    </row>
    <row r="87" spans="1:17" ht="20.100000000000001" customHeight="1" thickBot="1" x14ac:dyDescent="0.3">
      <c r="A87" s="3" t="s">
        <v>52</v>
      </c>
      <c r="B87" s="4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</row>
    <row r="88" spans="1:17" ht="20.100000000000001" customHeight="1" thickBot="1" x14ac:dyDescent="0.3">
      <c r="A88" s="3" t="s">
        <v>53</v>
      </c>
      <c r="B88" s="4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</row>
    <row r="89" spans="1:17" ht="20.100000000000001" customHeight="1" thickBot="1" x14ac:dyDescent="0.3">
      <c r="A89" s="3" t="s">
        <v>13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</row>
    <row r="90" spans="1:17" ht="30" x14ac:dyDescent="0.25">
      <c r="A90" s="11" t="s">
        <v>55</v>
      </c>
    </row>
    <row r="91" spans="1:17" x14ac:dyDescent="0.25">
      <c r="A91" s="11" t="s">
        <v>56</v>
      </c>
    </row>
    <row r="93" spans="1:17" ht="21.75" customHeight="1" x14ac:dyDescent="0.25"/>
  </sheetData>
  <mergeCells count="41">
    <mergeCell ref="A84:Q84"/>
    <mergeCell ref="O44:Q44"/>
    <mergeCell ref="A50:A51"/>
    <mergeCell ref="O38:Q38"/>
    <mergeCell ref="A44:A45"/>
    <mergeCell ref="B44:B45"/>
    <mergeCell ref="B50:B51"/>
    <mergeCell ref="A49:Q49"/>
    <mergeCell ref="A56:Q56"/>
    <mergeCell ref="A72:Q72"/>
    <mergeCell ref="A38:A39"/>
    <mergeCell ref="B38:B39"/>
    <mergeCell ref="O85:Q85"/>
    <mergeCell ref="A15:Q15"/>
    <mergeCell ref="A23:Q23"/>
    <mergeCell ref="A30:Q30"/>
    <mergeCell ref="A37:Q37"/>
    <mergeCell ref="A43:Q43"/>
    <mergeCell ref="O73:Q73"/>
    <mergeCell ref="A85:A86"/>
    <mergeCell ref="O57:Q57"/>
    <mergeCell ref="A73:A74"/>
    <mergeCell ref="O50:Q50"/>
    <mergeCell ref="A57:A58"/>
    <mergeCell ref="B57:B58"/>
    <mergeCell ref="B73:B74"/>
    <mergeCell ref="B85:B86"/>
    <mergeCell ref="B24:B25"/>
    <mergeCell ref="B4:N4"/>
    <mergeCell ref="A16:A17"/>
    <mergeCell ref="A6:D6"/>
    <mergeCell ref="A8:A9"/>
    <mergeCell ref="O31:Q31"/>
    <mergeCell ref="O24:Q24"/>
    <mergeCell ref="A31:A32"/>
    <mergeCell ref="A24:A25"/>
    <mergeCell ref="O8:Q8"/>
    <mergeCell ref="B8:B9"/>
    <mergeCell ref="O16:Q16"/>
    <mergeCell ref="B16:B17"/>
    <mergeCell ref="B31:B32"/>
  </mergeCells>
  <phoneticPr fontId="19" type="noConversion"/>
  <hyperlinks>
    <hyperlink ref="A91" r:id="rId1" display="http://www.cross.saude.sp.gov.br/" xr:uid="{F0057ADE-0027-4B52-8C40-037F6E1E9441}"/>
  </hyperlinks>
  <pageMargins left="0.25" right="0.25" top="0.75" bottom="0.75" header="0.3" footer="0.3"/>
  <pageSetup paperSize="9" scale="60" fitToHeight="0" orientation="portrait" verticalDpi="597" r:id="rId2"/>
  <rowBreaks count="1" manualBreakCount="1">
    <brk id="55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Amb.</vt:lpstr>
      <vt:lpstr>'Atividades e Resultados Amb.'!Area_de_impressao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2022-01-10T18:41:23Z</cp:lastPrinted>
  <dcterms:created xsi:type="dcterms:W3CDTF">2020-12-14T19:05:34Z</dcterms:created>
  <dcterms:modified xsi:type="dcterms:W3CDTF">2022-01-10T18:42:42Z</dcterms:modified>
</cp:coreProperties>
</file>