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ECRETARIA\ADMINISTRATIVA\2.CONTRATOS\18.Site\1. Atividades e Resultados - Planilha de Produção (mensal - dia 10)\Relatorio de Atividades Ambulatorial\"/>
    </mc:Choice>
  </mc:AlternateContent>
  <xr:revisionPtr revIDLastSave="0" documentId="13_ncr:1_{65117A8A-FCDC-4F0C-B43F-B58F53A31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 Amb." sheetId="2" r:id="rId1"/>
  </sheets>
  <definedNames>
    <definedName name="_xlnm.Print_Area" localSheetId="0">'Atividades e Resultados Amb.'!$A$1:$Q$94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6" i="2" l="1"/>
  <c r="O78" i="2"/>
  <c r="O75" i="2"/>
  <c r="O62" i="2"/>
  <c r="O63" i="2"/>
  <c r="O64" i="2"/>
  <c r="O65" i="2"/>
  <c r="O66" i="2"/>
  <c r="O67" i="2"/>
  <c r="O68" i="2"/>
  <c r="O69" i="2"/>
  <c r="O70" i="2"/>
  <c r="O61" i="2"/>
  <c r="O27" i="2"/>
  <c r="O26" i="2"/>
  <c r="O11" i="2"/>
  <c r="O12" i="2"/>
  <c r="O13" i="2"/>
  <c r="O10" i="2"/>
  <c r="P78" i="2" l="1"/>
  <c r="N77" i="2"/>
  <c r="N70" i="2"/>
  <c r="N28" i="2"/>
  <c r="N13" i="2"/>
  <c r="M28" i="2"/>
  <c r="M77" i="2"/>
  <c r="M70" i="2"/>
  <c r="M13" i="2"/>
  <c r="L13" i="2"/>
  <c r="L77" i="2"/>
  <c r="L70" i="2"/>
  <c r="L28" i="2"/>
  <c r="K77" i="2"/>
  <c r="K70" i="2"/>
  <c r="K28" i="2"/>
  <c r="K13" i="2"/>
  <c r="J77" i="2"/>
  <c r="J70" i="2"/>
  <c r="J13" i="2"/>
  <c r="J28" i="2"/>
  <c r="I77" i="2"/>
  <c r="I70" i="2"/>
  <c r="I28" i="2"/>
  <c r="I13" i="2"/>
  <c r="H77" i="2"/>
  <c r="H70" i="2"/>
  <c r="H28" i="2"/>
  <c r="H13" i="2"/>
  <c r="G77" i="2"/>
  <c r="G70" i="2"/>
  <c r="G28" i="2"/>
  <c r="G13" i="2"/>
  <c r="F13" i="2"/>
  <c r="F28" i="2"/>
  <c r="F77" i="2"/>
  <c r="F70" i="2"/>
  <c r="E77" i="2"/>
  <c r="E70" i="2"/>
  <c r="E28" i="2"/>
  <c r="E13" i="2"/>
  <c r="D77" i="2"/>
  <c r="D70" i="2"/>
  <c r="D28" i="2"/>
  <c r="D13" i="2"/>
  <c r="C70" i="2"/>
  <c r="P76" i="2"/>
  <c r="P75" i="2"/>
  <c r="P10" i="2"/>
  <c r="P65" i="2"/>
  <c r="P66" i="2"/>
  <c r="P67" i="2"/>
  <c r="P68" i="2"/>
  <c r="P69" i="2"/>
  <c r="P62" i="2"/>
  <c r="P63" i="2"/>
  <c r="P64" i="2"/>
  <c r="P61" i="2"/>
  <c r="C13" i="2"/>
  <c r="P27" i="2"/>
  <c r="P26" i="2"/>
  <c r="P11" i="2"/>
  <c r="P12" i="2"/>
  <c r="Q12" i="2" s="1"/>
  <c r="C28" i="2"/>
  <c r="B28" i="2"/>
  <c r="O28" i="2" s="1"/>
  <c r="C77" i="2"/>
  <c r="B77" i="2"/>
  <c r="O77" i="2" s="1"/>
  <c r="Q62" i="2" l="1"/>
  <c r="Q66" i="2"/>
  <c r="Q76" i="2"/>
  <c r="Q64" i="2"/>
  <c r="Q26" i="2"/>
  <c r="Q10" i="2"/>
  <c r="Q75" i="2"/>
  <c r="Q27" i="2"/>
  <c r="Q78" i="2"/>
  <c r="Q11" i="2"/>
  <c r="Q63" i="2"/>
  <c r="Q61" i="2"/>
  <c r="P70" i="2"/>
  <c r="Q70" i="2" s="1"/>
  <c r="P28" i="2"/>
  <c r="Q28" i="2" s="1"/>
  <c r="P77" i="2"/>
  <c r="Q77" i="2" s="1"/>
  <c r="P13" i="2"/>
  <c r="Q13" i="2" s="1"/>
</calcChain>
</file>

<file path=xl/sharedStrings.xml><?xml version="1.0" encoding="utf-8"?>
<sst xmlns="http://schemas.openxmlformats.org/spreadsheetml/2006/main" count="348" uniqueCount="59">
  <si>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</si>
  <si>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</si>
  <si>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</si>
  <si>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</si>
  <si>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</si>
  <si>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</si>
  <si>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</si>
  <si>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</si>
  <si>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</si>
  <si>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</si>
  <si>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</si>
  <si>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</si>
  <si>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</si>
  <si>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</si>
  <si>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</si>
  <si>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</si>
  <si>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</si>
  <si>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</si>
  <si>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</si>
  <si>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</si>
  <si>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</si>
  <si>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</si>
  <si>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</si>
  <si>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</si>
  <si>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</si>
  <si>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</si>
  <si>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</si>
  <si>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</si>
  <si>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</si>
  <si>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</si>
  <si>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</si>
  <si>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</si>
  <si>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</si>
  <si>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</si>
  <si>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</si>
  <si>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</si>
  <si>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</si>
  <si>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</si>
  <si>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</si>
  <si>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</si>
  <si>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</si>
  <si>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</si>
  <si>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</si>
  <si>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</si>
  <si>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</si>
  <si>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</si>
  <si>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</si>
  <si>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</si>
  <si>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</si>
  <si>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</si>
  <si>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</si>
  <si>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</si>
  <si>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</si>
  <si>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</si>
  <si>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</si>
  <si>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</si>
  <si>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</si>
  <si>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</si>
  <si>
    <t>Atualizado em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</si>
</sst>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3" fontId="21" fillId="0" borderId="18" xfId="42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wrapText="1"/>
    </xf>
    <xf numFmtId="10" fontId="16" fillId="0" borderId="11" xfId="43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4"/>
  <sheetViews>
    <sheetView showGridLines="0" tabSelected="1" view="pageBreakPreview" topLeftCell="A86" zoomScaleNormal="100" zoomScaleSheetLayoutView="100" workbookViewId="0">
      <selection activeCell="A102" sqref="A10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customWidth="1"/>
    <col min="8" max="8" width="6.28515625" style="8" customWidth="1"/>
    <col min="9" max="9" width="5.5703125" style="8" customWidth="1"/>
    <col min="10" max="10" width="7.140625" style="8" customWidth="1"/>
    <col min="11" max="11" width="9.7109375" style="8" customWidth="1"/>
    <col min="12" max="12" width="8.42578125" style="8" customWidth="1"/>
    <col min="13" max="13" width="10.42578125" style="8" customWidth="1"/>
    <col min="14" max="14" width="10.140625" style="8" customWidth="1"/>
    <col min="15" max="16" width="6.5703125" style="8" bestFit="1" customWidth="1"/>
    <col min="17" max="17" width="8.7109375" style="8" customWidth="1"/>
  </cols>
  <sheetData>
    <row r="4" spans="1:17" ht="15" customHeight="1" x14ac:dyDescent="0.3"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7"/>
      <c r="B8" s="23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24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450</v>
      </c>
      <c r="C10" s="4">
        <v>471</v>
      </c>
      <c r="D10" s="4">
        <v>466</v>
      </c>
      <c r="E10" s="4">
        <v>609</v>
      </c>
      <c r="F10" s="4">
        <v>496</v>
      </c>
      <c r="G10" s="4">
        <v>561</v>
      </c>
      <c r="H10" s="4">
        <v>713</v>
      </c>
      <c r="I10" s="4">
        <v>607</v>
      </c>
      <c r="J10" s="4">
        <v>869</v>
      </c>
      <c r="K10" s="4">
        <v>493</v>
      </c>
      <c r="L10" s="4">
        <v>475</v>
      </c>
      <c r="M10" s="4">
        <v>443</v>
      </c>
      <c r="N10" s="4">
        <v>495</v>
      </c>
      <c r="O10" s="6">
        <f>B10*12</f>
        <v>5400</v>
      </c>
      <c r="P10" s="6">
        <f>SUM(C10:N10)</f>
        <v>6698</v>
      </c>
      <c r="Q10" s="14">
        <f>P10/O10-100%</f>
        <v>0.24037037037037035</v>
      </c>
    </row>
    <row r="11" spans="1:17" ht="20.100000000000001" customHeight="1" thickBot="1" x14ac:dyDescent="0.3">
      <c r="A11" s="3" t="s">
        <v>18</v>
      </c>
      <c r="B11" s="4">
        <v>450</v>
      </c>
      <c r="C11" s="4">
        <v>469</v>
      </c>
      <c r="D11" s="4">
        <v>555</v>
      </c>
      <c r="E11" s="4">
        <v>789</v>
      </c>
      <c r="F11" s="4">
        <v>562</v>
      </c>
      <c r="G11" s="4">
        <v>850</v>
      </c>
      <c r="H11" s="4">
        <v>761</v>
      </c>
      <c r="I11" s="4">
        <v>800</v>
      </c>
      <c r="J11" s="4">
        <v>702</v>
      </c>
      <c r="K11" s="4">
        <v>687</v>
      </c>
      <c r="L11" s="4">
        <v>598</v>
      </c>
      <c r="M11" s="4">
        <v>704</v>
      </c>
      <c r="N11" s="4">
        <v>649</v>
      </c>
      <c r="O11" s="6">
        <f t="shared" ref="O11:O13" si="0">B11*12</f>
        <v>5400</v>
      </c>
      <c r="P11" s="6">
        <f t="shared" ref="P11:P12" si="1">SUM(C11:N11)</f>
        <v>8126</v>
      </c>
      <c r="Q11" s="14">
        <f t="shared" ref="Q11:Q13" si="2">P11/O11-100%</f>
        <v>0.50481481481481483</v>
      </c>
    </row>
    <row r="12" spans="1:17" ht="20.100000000000001" customHeight="1" thickBot="1" x14ac:dyDescent="0.3">
      <c r="A12" s="3" t="s">
        <v>19</v>
      </c>
      <c r="B12" s="5">
        <v>1450</v>
      </c>
      <c r="C12" s="5">
        <v>1786</v>
      </c>
      <c r="D12" s="5">
        <v>1922</v>
      </c>
      <c r="E12" s="5">
        <v>2387</v>
      </c>
      <c r="F12" s="4">
        <v>2042</v>
      </c>
      <c r="G12" s="4">
        <v>2198</v>
      </c>
      <c r="H12" s="5">
        <v>2230</v>
      </c>
      <c r="I12" s="5">
        <v>2225</v>
      </c>
      <c r="J12" s="5">
        <v>2355</v>
      </c>
      <c r="K12" s="5">
        <v>2018</v>
      </c>
      <c r="L12" s="5">
        <v>2208</v>
      </c>
      <c r="M12" s="5">
        <v>1799</v>
      </c>
      <c r="N12" s="4">
        <v>1747</v>
      </c>
      <c r="O12" s="6">
        <f t="shared" si="0"/>
        <v>17400</v>
      </c>
      <c r="P12" s="6">
        <f t="shared" si="1"/>
        <v>24917</v>
      </c>
      <c r="Q12" s="14">
        <f t="shared" si="2"/>
        <v>0.43201149425287366</v>
      </c>
    </row>
    <row r="13" spans="1:17" ht="20.100000000000001" customHeight="1" thickBot="1" x14ac:dyDescent="0.3">
      <c r="A13" s="3" t="s">
        <v>13</v>
      </c>
      <c r="B13" s="5">
        <v>2350</v>
      </c>
      <c r="C13" s="5">
        <f t="shared" ref="C13:N13" si="3">SUM(C10:C12)</f>
        <v>2726</v>
      </c>
      <c r="D13" s="5">
        <f t="shared" si="3"/>
        <v>2943</v>
      </c>
      <c r="E13" s="5">
        <f t="shared" si="3"/>
        <v>3785</v>
      </c>
      <c r="F13" s="5">
        <f t="shared" si="3"/>
        <v>3100</v>
      </c>
      <c r="G13" s="5">
        <f t="shared" si="3"/>
        <v>3609</v>
      </c>
      <c r="H13" s="5">
        <f t="shared" si="3"/>
        <v>3704</v>
      </c>
      <c r="I13" s="5">
        <f t="shared" si="3"/>
        <v>3632</v>
      </c>
      <c r="J13" s="5">
        <f t="shared" si="3"/>
        <v>3926</v>
      </c>
      <c r="K13" s="5">
        <f t="shared" si="3"/>
        <v>3198</v>
      </c>
      <c r="L13" s="5">
        <f t="shared" si="3"/>
        <v>3281</v>
      </c>
      <c r="M13" s="5">
        <f t="shared" si="3"/>
        <v>2946</v>
      </c>
      <c r="N13" s="5">
        <f t="shared" si="3"/>
        <v>2891</v>
      </c>
      <c r="O13" s="6">
        <f t="shared" si="0"/>
        <v>28200</v>
      </c>
      <c r="P13" s="6">
        <f>SUM(C13:N13)</f>
        <v>39741</v>
      </c>
      <c r="Q13" s="14">
        <f t="shared" si="2"/>
        <v>0.40925531914893609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5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0.100000000000001" customHeight="1" thickBot="1" x14ac:dyDescent="0.3">
      <c r="A16" s="17"/>
      <c r="B16" s="23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0" t="s">
        <v>13</v>
      </c>
      <c r="P16" s="21"/>
      <c r="Q16" s="22"/>
    </row>
    <row r="17" spans="1:17" ht="25.5" customHeight="1" thickBot="1" x14ac:dyDescent="0.3">
      <c r="A17" s="18"/>
      <c r="B17" s="24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20.100000000000001" customHeight="1" thickBot="1" x14ac:dyDescent="0.3">
      <c r="A24" s="17"/>
      <c r="B24" s="23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0" t="s">
        <v>13</v>
      </c>
      <c r="P24" s="21"/>
      <c r="Q24" s="22"/>
    </row>
    <row r="25" spans="1:17" ht="27.75" customHeight="1" thickBot="1" x14ac:dyDescent="0.3">
      <c r="A25" s="18"/>
      <c r="B25" s="24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1350</v>
      </c>
      <c r="C26" s="5">
        <v>1996</v>
      </c>
      <c r="D26" s="4">
        <v>1305</v>
      </c>
      <c r="E26" s="5">
        <v>1641</v>
      </c>
      <c r="F26" s="4">
        <v>1369</v>
      </c>
      <c r="G26" s="4">
        <v>1578</v>
      </c>
      <c r="H26" s="4">
        <v>1610</v>
      </c>
      <c r="I26" s="4">
        <v>1487</v>
      </c>
      <c r="J26" s="4">
        <v>1638</v>
      </c>
      <c r="K26" s="5">
        <v>1457</v>
      </c>
      <c r="L26" s="5">
        <v>1589</v>
      </c>
      <c r="M26" s="5">
        <v>1337</v>
      </c>
      <c r="N26" s="4">
        <v>1294</v>
      </c>
      <c r="O26" s="6">
        <f>B26*12</f>
        <v>16200</v>
      </c>
      <c r="P26" s="6">
        <f>SUM(C26:N26)</f>
        <v>18301</v>
      </c>
      <c r="Q26" s="14">
        <f>P26/O26-100%</f>
        <v>0.12969135802469145</v>
      </c>
    </row>
    <row r="27" spans="1:17" ht="20.100000000000001" customHeight="1" thickBot="1" x14ac:dyDescent="0.3">
      <c r="A27" s="3" t="s">
        <v>23</v>
      </c>
      <c r="B27" s="5">
        <v>380</v>
      </c>
      <c r="C27" s="5">
        <v>124</v>
      </c>
      <c r="D27" s="5">
        <v>251</v>
      </c>
      <c r="E27" s="4">
        <v>349</v>
      </c>
      <c r="F27" s="4">
        <v>265</v>
      </c>
      <c r="G27" s="4">
        <v>325</v>
      </c>
      <c r="H27" s="4">
        <v>311</v>
      </c>
      <c r="I27" s="4">
        <v>218</v>
      </c>
      <c r="J27" s="4">
        <v>389</v>
      </c>
      <c r="K27" s="4">
        <v>206</v>
      </c>
      <c r="L27" s="4">
        <v>255</v>
      </c>
      <c r="M27" s="4">
        <v>150</v>
      </c>
      <c r="N27" s="4">
        <v>161</v>
      </c>
      <c r="O27" s="6">
        <f t="shared" ref="O27:O28" si="4">B27*12</f>
        <v>4560</v>
      </c>
      <c r="P27" s="6">
        <f t="shared" ref="P27:P28" si="5">SUM(C27:N27)</f>
        <v>3004</v>
      </c>
      <c r="Q27" s="14">
        <f t="shared" ref="Q27:Q28" si="6">P27/O27-100%</f>
        <v>-0.34122807017543855</v>
      </c>
    </row>
    <row r="28" spans="1:17" ht="20.100000000000001" customHeight="1" thickBot="1" x14ac:dyDescent="0.3">
      <c r="A28" s="3" t="s">
        <v>13</v>
      </c>
      <c r="B28" s="5">
        <f>B26+B27</f>
        <v>1730</v>
      </c>
      <c r="C28" s="5">
        <f t="shared" ref="C28:N28" si="7">C26+C27</f>
        <v>2120</v>
      </c>
      <c r="D28" s="5">
        <f t="shared" si="7"/>
        <v>1556</v>
      </c>
      <c r="E28" s="5">
        <f t="shared" si="7"/>
        <v>1990</v>
      </c>
      <c r="F28" s="5">
        <f t="shared" si="7"/>
        <v>1634</v>
      </c>
      <c r="G28" s="5">
        <f t="shared" si="7"/>
        <v>1903</v>
      </c>
      <c r="H28" s="5">
        <f t="shared" si="7"/>
        <v>1921</v>
      </c>
      <c r="I28" s="5">
        <f t="shared" si="7"/>
        <v>1705</v>
      </c>
      <c r="J28" s="5">
        <f t="shared" si="7"/>
        <v>2027</v>
      </c>
      <c r="K28" s="5">
        <f t="shared" si="7"/>
        <v>1663</v>
      </c>
      <c r="L28" s="5">
        <f t="shared" si="7"/>
        <v>1844</v>
      </c>
      <c r="M28" s="5">
        <f t="shared" si="7"/>
        <v>1487</v>
      </c>
      <c r="N28" s="5">
        <f t="shared" si="7"/>
        <v>1455</v>
      </c>
      <c r="O28" s="6">
        <f t="shared" si="4"/>
        <v>20760</v>
      </c>
      <c r="P28" s="6">
        <f t="shared" si="5"/>
        <v>21305</v>
      </c>
      <c r="Q28" s="14">
        <f t="shared" si="6"/>
        <v>2.6252408477841938E-2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5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20.100000000000001" customHeight="1" thickBot="1" x14ac:dyDescent="0.3">
      <c r="A31" s="17"/>
      <c r="B31" s="23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20" t="s">
        <v>13</v>
      </c>
      <c r="P31" s="21"/>
      <c r="Q31" s="22"/>
    </row>
    <row r="32" spans="1:17" ht="27" customHeight="1" thickBot="1" x14ac:dyDescent="0.3">
      <c r="A32" s="18"/>
      <c r="B32" s="24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4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18.75" customHeight="1" thickBot="1" x14ac:dyDescent="0.3">
      <c r="A34" s="3" t="s">
        <v>23</v>
      </c>
      <c r="B34" s="4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20.100000000000001" customHeight="1" thickBot="1" x14ac:dyDescent="0.3">
      <c r="A35" s="3" t="s">
        <v>13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5" t="s">
        <v>25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0.100000000000001" customHeight="1" thickBot="1" x14ac:dyDescent="0.3">
      <c r="A38" s="17"/>
      <c r="B38" s="23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20" t="s">
        <v>13</v>
      </c>
      <c r="P38" s="21"/>
      <c r="Q38" s="22"/>
    </row>
    <row r="39" spans="1:17" ht="25.5" customHeight="1" thickBot="1" x14ac:dyDescent="0.3">
      <c r="A39" s="18"/>
      <c r="B39" s="24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5" t="s">
        <v>27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0.100000000000001" customHeight="1" thickBot="1" x14ac:dyDescent="0.3">
      <c r="A44" s="17"/>
      <c r="B44" s="23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20" t="s">
        <v>13</v>
      </c>
      <c r="P44" s="21"/>
      <c r="Q44" s="22"/>
    </row>
    <row r="45" spans="1:17" ht="30.75" customHeight="1" thickBot="1" x14ac:dyDescent="0.3">
      <c r="A45" s="18"/>
      <c r="B45" s="24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</row>
    <row r="47" spans="1:17" ht="20.100000000000001" customHeight="1" thickBot="1" x14ac:dyDescent="0.3">
      <c r="A47" s="3" t="s">
        <v>13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5" t="s">
        <v>29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20.100000000000001" customHeight="1" thickBot="1" x14ac:dyDescent="0.3">
      <c r="A50" s="17"/>
      <c r="B50" s="23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20" t="s">
        <v>13</v>
      </c>
      <c r="P50" s="21"/>
      <c r="Q50" s="22"/>
    </row>
    <row r="51" spans="1:17" ht="25.5" customHeight="1" thickBot="1" x14ac:dyDescent="0.3">
      <c r="A51" s="18"/>
      <c r="B51" s="24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</row>
    <row r="53" spans="1:17" ht="20.100000000000001" customHeight="1" thickBot="1" x14ac:dyDescent="0.3">
      <c r="A53" s="3" t="s">
        <v>18</v>
      </c>
      <c r="B53" s="4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</row>
    <row r="54" spans="1:17" ht="20.100000000000001" customHeight="1" thickBot="1" x14ac:dyDescent="0.3">
      <c r="A54" s="3" t="s">
        <v>13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25" t="s">
        <v>30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20.100000000000001" customHeight="1" thickBot="1" x14ac:dyDescent="0.3">
      <c r="A57" s="17"/>
      <c r="B57" s="23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20" t="s">
        <v>13</v>
      </c>
      <c r="P57" s="21"/>
      <c r="Q57" s="22"/>
    </row>
    <row r="58" spans="1:17" ht="25.5" customHeight="1" thickBot="1" x14ac:dyDescent="0.3">
      <c r="A58" s="18"/>
      <c r="B58" s="24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7">
        <v>0</v>
      </c>
      <c r="P59" s="7">
        <v>0</v>
      </c>
      <c r="Q59" s="13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7">
        <v>0</v>
      </c>
      <c r="P60" s="7">
        <v>0</v>
      </c>
      <c r="Q60" s="13">
        <v>0</v>
      </c>
    </row>
    <row r="61" spans="1:17" ht="20.100000000000001" customHeight="1" thickBot="1" x14ac:dyDescent="0.3">
      <c r="A61" s="3" t="s">
        <v>33</v>
      </c>
      <c r="B61" s="4">
        <v>800</v>
      </c>
      <c r="C61" s="4">
        <v>866</v>
      </c>
      <c r="D61" s="4">
        <v>701</v>
      </c>
      <c r="E61" s="4">
        <v>794</v>
      </c>
      <c r="F61" s="4">
        <v>592</v>
      </c>
      <c r="G61" s="4">
        <v>676</v>
      </c>
      <c r="H61" s="4">
        <v>600</v>
      </c>
      <c r="I61" s="4">
        <v>676</v>
      </c>
      <c r="J61" s="4">
        <v>679</v>
      </c>
      <c r="K61" s="4">
        <v>704</v>
      </c>
      <c r="L61" s="4">
        <v>686</v>
      </c>
      <c r="M61" s="4">
        <v>636</v>
      </c>
      <c r="N61" s="4">
        <v>636</v>
      </c>
      <c r="O61" s="7">
        <f>B61*12</f>
        <v>9600</v>
      </c>
      <c r="P61" s="7">
        <f>SUM(C61:N61)</f>
        <v>8246</v>
      </c>
      <c r="Q61" s="14">
        <f t="shared" ref="Q61:Q70" si="8">P61/O61-100%</f>
        <v>-0.14104166666666662</v>
      </c>
    </row>
    <row r="62" spans="1:17" ht="20.100000000000001" customHeight="1" thickBot="1" x14ac:dyDescent="0.3">
      <c r="A62" s="3" t="s">
        <v>34</v>
      </c>
      <c r="B62" s="4">
        <v>545</v>
      </c>
      <c r="C62" s="4">
        <v>754</v>
      </c>
      <c r="D62" s="4">
        <v>594</v>
      </c>
      <c r="E62" s="4">
        <v>853</v>
      </c>
      <c r="F62" s="4">
        <v>642</v>
      </c>
      <c r="G62" s="4">
        <v>776</v>
      </c>
      <c r="H62" s="4">
        <v>791</v>
      </c>
      <c r="I62" s="4">
        <v>771</v>
      </c>
      <c r="J62" s="4">
        <v>803</v>
      </c>
      <c r="K62" s="4">
        <v>750</v>
      </c>
      <c r="L62" s="4">
        <v>799</v>
      </c>
      <c r="M62" s="4">
        <v>708</v>
      </c>
      <c r="N62" s="4">
        <v>712</v>
      </c>
      <c r="O62" s="7">
        <f t="shared" ref="O62:O70" si="9">B62*12</f>
        <v>6540</v>
      </c>
      <c r="P62" s="7">
        <f t="shared" ref="P62:P70" si="10">SUM(C62:N62)</f>
        <v>8953</v>
      </c>
      <c r="Q62" s="14">
        <f t="shared" si="8"/>
        <v>0.368960244648318</v>
      </c>
    </row>
    <row r="63" spans="1:17" ht="20.100000000000001" customHeight="1" thickBot="1" x14ac:dyDescent="0.3">
      <c r="A63" s="3" t="s">
        <v>35</v>
      </c>
      <c r="B63" s="4">
        <v>100</v>
      </c>
      <c r="C63" s="4">
        <v>169</v>
      </c>
      <c r="D63" s="4">
        <v>151</v>
      </c>
      <c r="E63" s="4">
        <v>155</v>
      </c>
      <c r="F63" s="4">
        <v>158</v>
      </c>
      <c r="G63" s="4">
        <v>202</v>
      </c>
      <c r="H63" s="4">
        <v>196</v>
      </c>
      <c r="I63" s="4">
        <v>193</v>
      </c>
      <c r="J63" s="4">
        <v>241</v>
      </c>
      <c r="K63" s="4">
        <v>302</v>
      </c>
      <c r="L63" s="4">
        <v>331</v>
      </c>
      <c r="M63" s="4">
        <v>249</v>
      </c>
      <c r="N63" s="4">
        <v>223</v>
      </c>
      <c r="O63" s="7">
        <f t="shared" si="9"/>
        <v>1200</v>
      </c>
      <c r="P63" s="7">
        <f t="shared" si="10"/>
        <v>2570</v>
      </c>
      <c r="Q63" s="14">
        <f t="shared" si="8"/>
        <v>1.1416666666666666</v>
      </c>
    </row>
    <row r="64" spans="1:17" ht="15.75" thickBot="1" x14ac:dyDescent="0.3">
      <c r="A64" s="3" t="s">
        <v>36</v>
      </c>
      <c r="B64" s="4">
        <v>650</v>
      </c>
      <c r="C64" s="4">
        <v>416</v>
      </c>
      <c r="D64" s="4">
        <v>263</v>
      </c>
      <c r="E64" s="4">
        <v>377</v>
      </c>
      <c r="F64" s="4">
        <v>421</v>
      </c>
      <c r="G64" s="4">
        <v>446</v>
      </c>
      <c r="H64" s="4">
        <v>364</v>
      </c>
      <c r="I64" s="4">
        <v>413</v>
      </c>
      <c r="J64" s="4">
        <v>447</v>
      </c>
      <c r="K64" s="4">
        <v>361</v>
      </c>
      <c r="L64" s="4">
        <v>488</v>
      </c>
      <c r="M64" s="4">
        <v>396</v>
      </c>
      <c r="N64" s="4">
        <v>422</v>
      </c>
      <c r="O64" s="7">
        <f t="shared" si="9"/>
        <v>7800</v>
      </c>
      <c r="P64" s="7">
        <f t="shared" si="10"/>
        <v>4814</v>
      </c>
      <c r="Q64" s="14">
        <f t="shared" si="8"/>
        <v>-0.38282051282051277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7">
        <f t="shared" si="9"/>
        <v>0</v>
      </c>
      <c r="P65" s="7">
        <f t="shared" si="10"/>
        <v>0</v>
      </c>
      <c r="Q65" s="14">
        <v>0</v>
      </c>
    </row>
    <row r="66" spans="1:17" ht="20.100000000000001" customHeight="1" thickBot="1" x14ac:dyDescent="0.3">
      <c r="A66" s="3" t="s">
        <v>38</v>
      </c>
      <c r="B66" s="4">
        <v>350</v>
      </c>
      <c r="C66" s="4">
        <v>293</v>
      </c>
      <c r="D66" s="4">
        <v>308</v>
      </c>
      <c r="E66" s="4">
        <v>315</v>
      </c>
      <c r="F66" s="4">
        <v>282</v>
      </c>
      <c r="G66" s="4">
        <v>304</v>
      </c>
      <c r="H66" s="4">
        <v>319</v>
      </c>
      <c r="I66" s="4">
        <v>276</v>
      </c>
      <c r="J66" s="4">
        <v>305</v>
      </c>
      <c r="K66" s="4">
        <v>342</v>
      </c>
      <c r="L66" s="4">
        <v>310</v>
      </c>
      <c r="M66" s="4">
        <v>295</v>
      </c>
      <c r="N66" s="4">
        <v>304</v>
      </c>
      <c r="O66" s="7">
        <f t="shared" si="9"/>
        <v>4200</v>
      </c>
      <c r="P66" s="7">
        <f t="shared" si="10"/>
        <v>3653</v>
      </c>
      <c r="Q66" s="14">
        <f t="shared" si="8"/>
        <v>-0.13023809523809526</v>
      </c>
    </row>
    <row r="67" spans="1:17" ht="30" customHeight="1" thickBot="1" x14ac:dyDescent="0.3">
      <c r="A67" s="3" t="s">
        <v>39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7">
        <f t="shared" si="9"/>
        <v>0</v>
      </c>
      <c r="P67" s="7">
        <f t="shared" si="10"/>
        <v>0</v>
      </c>
      <c r="Q67" s="14">
        <v>0</v>
      </c>
    </row>
    <row r="68" spans="1:17" ht="20.100000000000001" customHeight="1" thickBot="1" x14ac:dyDescent="0.3">
      <c r="A68" s="3" t="s">
        <v>40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">
        <f t="shared" si="9"/>
        <v>0</v>
      </c>
      <c r="P68" s="7">
        <f t="shared" si="10"/>
        <v>0</v>
      </c>
      <c r="Q68" s="14">
        <v>0</v>
      </c>
    </row>
    <row r="69" spans="1:17" ht="29.25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">
        <f t="shared" si="9"/>
        <v>0</v>
      </c>
      <c r="P69" s="7">
        <f t="shared" si="10"/>
        <v>0</v>
      </c>
      <c r="Q69" s="14">
        <v>0</v>
      </c>
    </row>
    <row r="70" spans="1:17" ht="20.100000000000001" customHeight="1" thickBot="1" x14ac:dyDescent="0.3">
      <c r="A70" s="3" t="s">
        <v>13</v>
      </c>
      <c r="B70" s="5">
        <v>2445</v>
      </c>
      <c r="C70" s="5">
        <f t="shared" ref="C70:N70" si="11">SUM(C59:C69)</f>
        <v>2498</v>
      </c>
      <c r="D70" s="5">
        <f t="shared" si="11"/>
        <v>2017</v>
      </c>
      <c r="E70" s="5">
        <f t="shared" si="11"/>
        <v>2494</v>
      </c>
      <c r="F70" s="5">
        <f t="shared" si="11"/>
        <v>2095</v>
      </c>
      <c r="G70" s="5">
        <f t="shared" si="11"/>
        <v>2404</v>
      </c>
      <c r="H70" s="5">
        <f t="shared" si="11"/>
        <v>2270</v>
      </c>
      <c r="I70" s="5">
        <f t="shared" si="11"/>
        <v>2329</v>
      </c>
      <c r="J70" s="5">
        <f t="shared" si="11"/>
        <v>2475</v>
      </c>
      <c r="K70" s="5">
        <f t="shared" si="11"/>
        <v>2459</v>
      </c>
      <c r="L70" s="5">
        <f t="shared" si="11"/>
        <v>2614</v>
      </c>
      <c r="M70" s="5">
        <f t="shared" si="11"/>
        <v>2284</v>
      </c>
      <c r="N70" s="5">
        <f t="shared" si="11"/>
        <v>2297</v>
      </c>
      <c r="O70" s="7">
        <f t="shared" si="9"/>
        <v>29340</v>
      </c>
      <c r="P70" s="7">
        <f t="shared" si="10"/>
        <v>28236</v>
      </c>
      <c r="Q70" s="14">
        <f t="shared" si="8"/>
        <v>-3.7627811860940663E-2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25" t="s">
        <v>42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20.100000000000001" customHeight="1" thickBot="1" x14ac:dyDescent="0.3">
      <c r="A73" s="17"/>
      <c r="B73" s="23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20" t="s">
        <v>13</v>
      </c>
      <c r="P73" s="21"/>
      <c r="Q73" s="22"/>
    </row>
    <row r="74" spans="1:17" ht="24.75" customHeight="1" thickBot="1" x14ac:dyDescent="0.3">
      <c r="A74" s="18"/>
      <c r="B74" s="24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>
        <v>620</v>
      </c>
      <c r="C75" s="4">
        <v>895</v>
      </c>
      <c r="D75" s="4">
        <v>754</v>
      </c>
      <c r="E75" s="4">
        <v>978</v>
      </c>
      <c r="F75" s="4">
        <v>803</v>
      </c>
      <c r="G75" s="4">
        <v>833</v>
      </c>
      <c r="H75" s="4">
        <v>811</v>
      </c>
      <c r="I75" s="4">
        <v>818</v>
      </c>
      <c r="J75" s="4">
        <v>935</v>
      </c>
      <c r="K75" s="4">
        <v>812</v>
      </c>
      <c r="L75" s="4">
        <v>805</v>
      </c>
      <c r="M75" s="4">
        <v>745</v>
      </c>
      <c r="N75" s="4">
        <v>789</v>
      </c>
      <c r="O75" s="7">
        <f>B75*12</f>
        <v>7440</v>
      </c>
      <c r="P75" s="7">
        <f>SUM(C75:N75)</f>
        <v>9978</v>
      </c>
      <c r="Q75" s="14">
        <f t="shared" ref="Q75:Q78" si="12">P75/O75-100%</f>
        <v>0.34112903225806446</v>
      </c>
    </row>
    <row r="76" spans="1:17" ht="20.100000000000001" customHeight="1" thickBot="1" x14ac:dyDescent="0.3">
      <c r="A76" s="3" t="s">
        <v>44</v>
      </c>
      <c r="B76" s="4">
        <v>450</v>
      </c>
      <c r="C76" s="4">
        <v>595</v>
      </c>
      <c r="D76" s="4">
        <v>509</v>
      </c>
      <c r="E76" s="4">
        <v>836</v>
      </c>
      <c r="F76" s="4">
        <v>802</v>
      </c>
      <c r="G76" s="4">
        <v>898</v>
      </c>
      <c r="H76" s="4">
        <v>972</v>
      </c>
      <c r="I76" s="4">
        <v>835</v>
      </c>
      <c r="J76" s="4">
        <v>861</v>
      </c>
      <c r="K76" s="4">
        <v>838</v>
      </c>
      <c r="L76" s="4">
        <v>744</v>
      </c>
      <c r="M76" s="4">
        <v>679</v>
      </c>
      <c r="N76" s="4">
        <v>821</v>
      </c>
      <c r="O76" s="7">
        <f t="shared" ref="O76:O78" si="13">B76*12</f>
        <v>5400</v>
      </c>
      <c r="P76" s="7">
        <f t="shared" ref="P76:P77" si="14">SUM(C76:N76)</f>
        <v>9390</v>
      </c>
      <c r="Q76" s="14">
        <f t="shared" si="12"/>
        <v>0.73888888888888893</v>
      </c>
    </row>
    <row r="77" spans="1:17" ht="30.75" thickBot="1" x14ac:dyDescent="0.3">
      <c r="A77" s="3" t="s">
        <v>45</v>
      </c>
      <c r="B77" s="7">
        <f>B75+B76</f>
        <v>1070</v>
      </c>
      <c r="C77" s="7">
        <f t="shared" ref="C77:N77" si="15">C75+C76</f>
        <v>1490</v>
      </c>
      <c r="D77" s="7">
        <f t="shared" si="15"/>
        <v>1263</v>
      </c>
      <c r="E77" s="7">
        <f t="shared" si="15"/>
        <v>1814</v>
      </c>
      <c r="F77" s="7">
        <f t="shared" si="15"/>
        <v>1605</v>
      </c>
      <c r="G77" s="7">
        <f t="shared" si="15"/>
        <v>1731</v>
      </c>
      <c r="H77" s="7">
        <f t="shared" si="15"/>
        <v>1783</v>
      </c>
      <c r="I77" s="7">
        <f t="shared" si="15"/>
        <v>1653</v>
      </c>
      <c r="J77" s="7">
        <f t="shared" si="15"/>
        <v>1796</v>
      </c>
      <c r="K77" s="7">
        <f t="shared" si="15"/>
        <v>1650</v>
      </c>
      <c r="L77" s="7">
        <f t="shared" si="15"/>
        <v>1549</v>
      </c>
      <c r="M77" s="7">
        <f t="shared" si="15"/>
        <v>1424</v>
      </c>
      <c r="N77" s="7">
        <f t="shared" si="15"/>
        <v>1610</v>
      </c>
      <c r="O77" s="7">
        <f t="shared" si="13"/>
        <v>12840</v>
      </c>
      <c r="P77" s="7">
        <f t="shared" si="14"/>
        <v>19368</v>
      </c>
      <c r="Q77" s="14">
        <f t="shared" si="12"/>
        <v>0.50841121495327113</v>
      </c>
    </row>
    <row r="78" spans="1:17" ht="20.100000000000001" customHeight="1" thickBot="1" x14ac:dyDescent="0.3">
      <c r="A78" s="3" t="s">
        <v>46</v>
      </c>
      <c r="B78" s="4">
        <v>1600</v>
      </c>
      <c r="C78" s="4">
        <v>1831</v>
      </c>
      <c r="D78" s="4">
        <v>1486</v>
      </c>
      <c r="E78" s="12">
        <v>2041</v>
      </c>
      <c r="F78" s="4">
        <v>1723</v>
      </c>
      <c r="G78" s="4">
        <v>1706</v>
      </c>
      <c r="H78" s="4">
        <v>1874</v>
      </c>
      <c r="I78" s="4">
        <v>1669</v>
      </c>
      <c r="J78" s="4">
        <v>1901</v>
      </c>
      <c r="K78" s="4">
        <v>1648</v>
      </c>
      <c r="L78" s="4">
        <v>1853</v>
      </c>
      <c r="M78" s="4">
        <v>1870</v>
      </c>
      <c r="N78" s="4">
        <v>1683</v>
      </c>
      <c r="O78" s="7">
        <f t="shared" si="13"/>
        <v>19200</v>
      </c>
      <c r="P78" s="7">
        <f>SUM(C78:N78)</f>
        <v>21285</v>
      </c>
      <c r="Q78" s="14">
        <f t="shared" si="12"/>
        <v>0.10859375000000004</v>
      </c>
    </row>
    <row r="79" spans="1:17" ht="30.75" thickBot="1" x14ac:dyDescent="0.3">
      <c r="A79" s="3" t="s">
        <v>47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">
        <v>0</v>
      </c>
      <c r="P79" s="7">
        <v>0</v>
      </c>
      <c r="Q79" s="7">
        <v>0</v>
      </c>
    </row>
    <row r="80" spans="1:17" ht="20.100000000000001" customHeight="1" thickBot="1" x14ac:dyDescent="0.3">
      <c r="A80" s="3" t="s">
        <v>48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7">
        <v>0</v>
      </c>
      <c r="P80" s="7">
        <v>0</v>
      </c>
      <c r="Q80" s="7">
        <v>0</v>
      </c>
    </row>
    <row r="81" spans="1:17" ht="20.100000000000001" customHeight="1" thickBot="1" x14ac:dyDescent="0.3">
      <c r="A81" s="3" t="s">
        <v>49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7">
        <v>0</v>
      </c>
      <c r="P81" s="7">
        <v>0</v>
      </c>
      <c r="Q81" s="7">
        <v>0</v>
      </c>
    </row>
    <row r="82" spans="1:17" ht="20.100000000000001" customHeight="1" thickBot="1" x14ac:dyDescent="0.3">
      <c r="A82" s="3" t="s">
        <v>50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7">
        <v>0</v>
      </c>
      <c r="P82" s="7">
        <v>0</v>
      </c>
      <c r="Q82" s="7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25" t="s">
        <v>51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20.100000000000001" customHeight="1" thickBot="1" x14ac:dyDescent="0.3">
      <c r="A85" s="17"/>
      <c r="B85" s="23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20" t="s">
        <v>13</v>
      </c>
      <c r="P85" s="21"/>
      <c r="Q85" s="22"/>
    </row>
    <row r="86" spans="1:17" ht="26.25" customHeight="1" thickBot="1" x14ac:dyDescent="0.3">
      <c r="A86" s="18"/>
      <c r="B86" s="24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</row>
    <row r="88" spans="1:17" ht="20.100000000000001" customHeight="1" thickBot="1" x14ac:dyDescent="0.3">
      <c r="A88" s="3" t="s">
        <v>53</v>
      </c>
      <c r="B88" s="4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</row>
    <row r="89" spans="1:17" ht="20.100000000000001" customHeight="1" thickBot="1" x14ac:dyDescent="0.3">
      <c r="A89" s="3" t="s">
        <v>13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</row>
    <row r="90" spans="1:17" ht="30" x14ac:dyDescent="0.25">
      <c r="A90" s="11" t="s">
        <v>55</v>
      </c>
    </row>
    <row r="91" spans="1:17" x14ac:dyDescent="0.25">
      <c r="A91" s="11" t="s">
        <v>56</v>
      </c>
    </row>
    <row r="92" spans="1:17" x14ac:dyDescent="0.25">
      <c r="A92" s="11" t="s">
        <v>58</v>
      </c>
    </row>
    <row r="94" spans="1:17" x14ac:dyDescent="0.25">
      <c r="B94" s="15"/>
      <c r="C94" s="15"/>
      <c r="D94" s="15"/>
      <c r="E94" s="15"/>
      <c r="F94" s="15"/>
      <c r="K94" s="15"/>
      <c r="L94" s="15"/>
      <c r="M94" s="15"/>
      <c r="N94" s="15"/>
    </row>
  </sheetData>
  <mergeCells count="43">
    <mergeCell ref="A38:A39"/>
    <mergeCell ref="B38:B39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  <mergeCell ref="B94:F94"/>
    <mergeCell ref="K94:N94"/>
    <mergeCell ref="B4:N4"/>
    <mergeCell ref="A16:A17"/>
    <mergeCell ref="A6:D6"/>
    <mergeCell ref="A8:A9"/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</mergeCells>
  <phoneticPr fontId="19" type="noConversion"/>
  <hyperlinks>
    <hyperlink ref="A91" r:id="rId1" display="http://www.cross.saude.sp.gov.br/" xr:uid="{661E812F-ABF1-47BB-94D1-A56BD4C99B4E}"/>
  </hyperlinks>
  <pageMargins left="0.25" right="0.25" top="0.75" bottom="0.75" header="0.3" footer="0.3"/>
  <pageSetup paperSize="9" scale="60" fitToHeight="0" orientation="portrait" r:id="rId2"/>
  <rowBreaks count="1" manualBreakCount="1">
    <brk id="55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2024-01-09T18:41:54Z</cp:lastPrinted>
  <dcterms:created xsi:type="dcterms:W3CDTF">2020-12-14T19:05:34Z</dcterms:created>
  <dcterms:modified xsi:type="dcterms:W3CDTF">2024-01-09T18:43:05Z</dcterms:modified>
</cp:coreProperties>
</file>