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unidades\SECRETARIA\ADMINISTRATIVA\2.CONTRATOS\18.Site\1. Atividades e Resultados - Planilha de Produção (mensal - dia 10)\"/>
    </mc:Choice>
  </mc:AlternateContent>
  <xr:revisionPtr revIDLastSave="0" documentId="13_ncr:1_{7B50EB66-CB44-4565-875E-D778213D533B}" xr6:coauthVersionLast="47" xr6:coauthVersionMax="47" xr10:uidLastSave="{00000000-0000-0000-0000-000000000000}"/>
  <bookViews>
    <workbookView xWindow="1170" yWindow="1170" windowWidth="19815" windowHeight="12840" xr2:uid="{00000000-000D-0000-FFFF-FFFF00000000}"/>
  </bookViews>
  <sheets>
    <sheet name="Atividades e Resultados - Hos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2" l="1"/>
  <c r="O33" i="2"/>
  <c r="O20" i="2"/>
  <c r="O21" i="2"/>
  <c r="O19" i="2"/>
  <c r="O14" i="2"/>
  <c r="O11" i="2"/>
  <c r="O12" i="2"/>
  <c r="O13" i="2"/>
  <c r="O10" i="2"/>
  <c r="F14" i="2"/>
  <c r="N21" i="2"/>
  <c r="M21" i="2"/>
  <c r="M14" i="2"/>
  <c r="L21" i="2"/>
  <c r="L14" i="2"/>
  <c r="K21" i="2"/>
  <c r="K14" i="2"/>
  <c r="J21" i="2"/>
  <c r="J14" i="2"/>
  <c r="I21" i="2"/>
  <c r="I14" i="2"/>
  <c r="H21" i="2"/>
  <c r="H14" i="2"/>
  <c r="G21" i="2"/>
  <c r="G14" i="2"/>
  <c r="F21" i="2"/>
  <c r="E21" i="2"/>
  <c r="E14" i="2"/>
  <c r="D21" i="2"/>
  <c r="D14" i="2"/>
  <c r="C21" i="2"/>
  <c r="P20" i="2"/>
  <c r="P19" i="2"/>
  <c r="P33" i="2"/>
  <c r="C14" i="2"/>
  <c r="P27" i="2"/>
  <c r="P26" i="2"/>
  <c r="P11" i="2"/>
  <c r="P12" i="2"/>
  <c r="P10" i="2"/>
  <c r="O27" i="2"/>
  <c r="O26" i="2"/>
  <c r="O28" i="2"/>
  <c r="Q20" i="2" l="1"/>
  <c r="Q11" i="2"/>
  <c r="Q19" i="2"/>
  <c r="Q12" i="2"/>
  <c r="Q10" i="2"/>
  <c r="Q33" i="2"/>
  <c r="P21" i="2"/>
  <c r="Q21" i="2" s="1"/>
  <c r="P28" i="2"/>
  <c r="P14" i="2"/>
  <c r="Q14" i="2" s="1"/>
</calcChain>
</file>

<file path=xl/sharedStrings.xml><?xml version="1.0" encoding="utf-8"?>
<sst xmlns="http://schemas.openxmlformats.org/spreadsheetml/2006/main" count="136" uniqueCount="34">
  <si>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</si>
  <si>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</si>
  <si>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</si>
  <si>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</si>
  <si>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</si>
  <si>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</si>
  <si>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</si>
  <si>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</si>
  <si>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</si>
  <si>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</si>
  <si>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</si>
  <si>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</si>
  <si>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</si>
  <si>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</si>
  <si>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</si>
  <si>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</si>
  <si>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</si>
  <si>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HOSPITAL GERAL 'PROF. DR. WALDEMAR DE CARVALHO PINTO FILHO' DE GUARULHOS</t>
  </si>
  <si>
    <t>Clínica Médica</t>
  </si>
  <si>
    <t>Obstetrícia</t>
  </si>
  <si>
    <t>Pediatria</t>
  </si>
  <si>
    <t> 183 - Internações 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</si>
  <si>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</si>
  <si>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</si>
  <si>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</si>
  <si>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</si>
  <si>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</si>
  <si>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</si>
  <si>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</si>
  <si>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Psiquiatria</t>
  </si>
  <si>
    <t>Consultas de Urgência</t>
  </si>
  <si>
    <t>Fonte: http://www.gestao.saude.sp.gov.br</t>
  </si>
  <si>
    <t>http://www.cross.saude.sp.gov.br</t>
  </si>
  <si>
    <t>Atualizado em 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</si>
</sst>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10" fontId="16" fillId="0" borderId="11" xfId="42" applyNumberFormat="1" applyFont="1" applyBorder="1" applyAlignment="1">
      <alignment horizontal="center" wrapText="1"/>
    </xf>
    <xf numFmtId="3" fontId="0" fillId="0" borderId="0" xfId="0" applyNumberFormat="1"/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wrapText="1"/>
    </xf>
    <xf numFmtId="0" fontId="16" fillId="0" borderId="0" xfId="0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38"/>
  <sheetViews>
    <sheetView showGridLines="0" tabSelected="1" view="pageBreakPreview" zoomScaleNormal="100" zoomScaleSheetLayoutView="100" workbookViewId="0">
      <selection activeCell="A39" sqref="A39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85546875" style="8" bestFit="1" customWidth="1"/>
  </cols>
  <sheetData>
    <row r="4" spans="1:19" ht="15" customHeight="1" x14ac:dyDescent="0.3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9" ht="15" customHeight="1" thickBot="1" x14ac:dyDescent="0.3">
      <c r="A6" s="17"/>
      <c r="B6" s="17"/>
      <c r="C6" s="17"/>
      <c r="D6" s="17"/>
    </row>
    <row r="7" spans="1:19" ht="20.100000000000001" customHeight="1" thickBot="1" x14ac:dyDescent="0.3">
      <c r="A7" s="1" t="s">
        <v>21</v>
      </c>
    </row>
    <row r="8" spans="1:19" ht="20.100000000000001" customHeight="1" thickBot="1" x14ac:dyDescent="0.3">
      <c r="A8" s="15"/>
      <c r="B8" s="21" t="s">
        <v>16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18" t="s">
        <v>12</v>
      </c>
      <c r="P8" s="19"/>
      <c r="Q8" s="20"/>
    </row>
    <row r="9" spans="1:19" ht="27.75" customHeight="1" thickBot="1" x14ac:dyDescent="0.3">
      <c r="A9" s="16"/>
      <c r="B9" s="22"/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13</v>
      </c>
      <c r="P9" s="10" t="s">
        <v>14</v>
      </c>
      <c r="Q9" s="10" t="s">
        <v>15</v>
      </c>
    </row>
    <row r="10" spans="1:19" ht="20.100000000000001" customHeight="1" thickBot="1" x14ac:dyDescent="0.3">
      <c r="A10" s="3" t="s">
        <v>18</v>
      </c>
      <c r="B10" s="5">
        <v>418</v>
      </c>
      <c r="C10" s="4">
        <v>399</v>
      </c>
      <c r="D10" s="4">
        <v>411</v>
      </c>
      <c r="E10" s="4">
        <v>462</v>
      </c>
      <c r="F10" s="4">
        <v>418</v>
      </c>
      <c r="G10" s="4">
        <v>447</v>
      </c>
      <c r="H10" s="4">
        <v>474</v>
      </c>
      <c r="I10" s="4">
        <v>429</v>
      </c>
      <c r="J10" s="4">
        <v>457</v>
      </c>
      <c r="K10" s="4">
        <v>434</v>
      </c>
      <c r="L10" s="4">
        <v>457</v>
      </c>
      <c r="M10" s="4">
        <v>435</v>
      </c>
      <c r="N10" s="4">
        <v>458</v>
      </c>
      <c r="O10" s="6">
        <f>B10*12</f>
        <v>5016</v>
      </c>
      <c r="P10" s="6">
        <f>SUM(C10:N10)</f>
        <v>5281</v>
      </c>
      <c r="Q10" s="12">
        <f>P10/O10-100%</f>
        <v>5.2830940988835673E-2</v>
      </c>
      <c r="S10" s="13"/>
    </row>
    <row r="11" spans="1:19" ht="20.100000000000001" customHeight="1" thickBot="1" x14ac:dyDescent="0.3">
      <c r="A11" s="3" t="s">
        <v>19</v>
      </c>
      <c r="B11" s="4">
        <v>342</v>
      </c>
      <c r="C11" s="4">
        <v>369</v>
      </c>
      <c r="D11" s="4">
        <v>392</v>
      </c>
      <c r="E11" s="4">
        <v>437</v>
      </c>
      <c r="F11" s="4">
        <v>369</v>
      </c>
      <c r="G11" s="4">
        <v>420</v>
      </c>
      <c r="H11" s="4">
        <v>340</v>
      </c>
      <c r="I11" s="4">
        <v>374</v>
      </c>
      <c r="J11" s="4">
        <v>331</v>
      </c>
      <c r="K11" s="4">
        <v>366</v>
      </c>
      <c r="L11" s="4">
        <v>328</v>
      </c>
      <c r="M11" s="4">
        <v>317</v>
      </c>
      <c r="N11" s="4">
        <v>361</v>
      </c>
      <c r="O11" s="6">
        <f t="shared" ref="O11:O13" si="0">B11*12</f>
        <v>4104</v>
      </c>
      <c r="P11" s="6">
        <f t="shared" ref="P11:P14" si="1">SUM(C11:N11)</f>
        <v>4404</v>
      </c>
      <c r="Q11" s="12">
        <f>P11/O11-100%</f>
        <v>7.3099415204678442E-2</v>
      </c>
    </row>
    <row r="12" spans="1:19" ht="20.100000000000001" customHeight="1" thickBot="1" x14ac:dyDescent="0.3">
      <c r="A12" s="3" t="s">
        <v>20</v>
      </c>
      <c r="B12" s="5">
        <v>130</v>
      </c>
      <c r="C12" s="5">
        <v>174</v>
      </c>
      <c r="D12" s="5">
        <v>184</v>
      </c>
      <c r="E12" s="5">
        <v>196</v>
      </c>
      <c r="F12" s="4">
        <v>198</v>
      </c>
      <c r="G12" s="4">
        <v>210</v>
      </c>
      <c r="H12" s="5">
        <v>193</v>
      </c>
      <c r="I12" s="5">
        <v>198</v>
      </c>
      <c r="J12" s="5">
        <v>188</v>
      </c>
      <c r="K12" s="5">
        <v>182</v>
      </c>
      <c r="L12" s="5">
        <v>169</v>
      </c>
      <c r="M12" s="5">
        <v>149</v>
      </c>
      <c r="N12" s="4">
        <v>136</v>
      </c>
      <c r="O12" s="6">
        <f t="shared" si="0"/>
        <v>1560</v>
      </c>
      <c r="P12" s="6">
        <f t="shared" si="1"/>
        <v>2177</v>
      </c>
      <c r="Q12" s="12">
        <f>P12/O12-100%</f>
        <v>0.39551282051282044</v>
      </c>
      <c r="S12" s="13"/>
    </row>
    <row r="13" spans="1:19" ht="20.100000000000001" customHeight="1" thickBot="1" x14ac:dyDescent="0.3">
      <c r="A13" s="3" t="s">
        <v>29</v>
      </c>
      <c r="B13" s="5">
        <v>0</v>
      </c>
      <c r="C13" s="5">
        <v>0</v>
      </c>
      <c r="D13" s="5">
        <v>0</v>
      </c>
      <c r="E13" s="5">
        <v>0</v>
      </c>
      <c r="F13" s="4">
        <v>0</v>
      </c>
      <c r="G13" s="4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v>0</v>
      </c>
      <c r="O13" s="6">
        <f t="shared" si="0"/>
        <v>0</v>
      </c>
      <c r="P13" s="6">
        <v>0</v>
      </c>
      <c r="Q13" s="12">
        <v>0</v>
      </c>
    </row>
    <row r="14" spans="1:19" ht="20.100000000000001" customHeight="1" thickBot="1" x14ac:dyDescent="0.3">
      <c r="A14" s="3" t="s">
        <v>12</v>
      </c>
      <c r="B14" s="5">
        <v>890</v>
      </c>
      <c r="C14" s="5">
        <f t="shared" ref="C14:K14" si="2">SUM(C10:C12)</f>
        <v>942</v>
      </c>
      <c r="D14" s="5">
        <f t="shared" si="2"/>
        <v>987</v>
      </c>
      <c r="E14" s="5">
        <f t="shared" si="2"/>
        <v>1095</v>
      </c>
      <c r="F14" s="5">
        <f>SUM(F10:F13)</f>
        <v>985</v>
      </c>
      <c r="G14" s="5">
        <f t="shared" si="2"/>
        <v>1077</v>
      </c>
      <c r="H14" s="5">
        <f t="shared" si="2"/>
        <v>1007</v>
      </c>
      <c r="I14" s="5">
        <f t="shared" si="2"/>
        <v>1001</v>
      </c>
      <c r="J14" s="5">
        <f t="shared" si="2"/>
        <v>976</v>
      </c>
      <c r="K14" s="5">
        <f t="shared" si="2"/>
        <v>982</v>
      </c>
      <c r="L14" s="5">
        <f t="shared" ref="L14:M14" si="3">SUM(L10:L12)</f>
        <v>954</v>
      </c>
      <c r="M14" s="5">
        <f t="shared" si="3"/>
        <v>901</v>
      </c>
      <c r="N14" s="5">
        <f>SUM(N10:N13)</f>
        <v>955</v>
      </c>
      <c r="O14" s="6">
        <f>B14*12</f>
        <v>10680</v>
      </c>
      <c r="P14" s="6">
        <f t="shared" si="1"/>
        <v>11862</v>
      </c>
      <c r="Q14" s="12">
        <f>P14/O14-100%</f>
        <v>0.11067415730337071</v>
      </c>
    </row>
    <row r="15" spans="1:19" ht="20.100000000000001" customHeight="1" x14ac:dyDescent="0.25">
      <c r="A15" s="2"/>
    </row>
    <row r="16" spans="1:19" ht="20.100000000000001" customHeight="1" thickBot="1" x14ac:dyDescent="0.3">
      <c r="A16" s="23" t="s">
        <v>22</v>
      </c>
      <c r="B16" s="23"/>
      <c r="C16" s="23"/>
      <c r="D16" s="23"/>
      <c r="E16" s="23"/>
      <c r="F16" s="23"/>
      <c r="G16" s="23"/>
      <c r="H16" s="23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0.100000000000001" customHeight="1" thickBot="1" x14ac:dyDescent="0.3">
      <c r="A17" s="15"/>
      <c r="B17" s="21" t="s">
        <v>16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  <c r="M17" s="9" t="s">
        <v>10</v>
      </c>
      <c r="N17" s="9" t="s">
        <v>11</v>
      </c>
      <c r="O17" s="18" t="s">
        <v>12</v>
      </c>
      <c r="P17" s="19"/>
      <c r="Q17" s="20"/>
    </row>
    <row r="18" spans="1:17" ht="25.5" customHeight="1" thickBot="1" x14ac:dyDescent="0.3">
      <c r="A18" s="16"/>
      <c r="B18" s="22"/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  <c r="K18" s="7" t="s">
        <v>14</v>
      </c>
      <c r="L18" s="7" t="s">
        <v>14</v>
      </c>
      <c r="M18" s="7" t="s">
        <v>14</v>
      </c>
      <c r="N18" s="7" t="s">
        <v>14</v>
      </c>
      <c r="O18" s="7" t="s">
        <v>13</v>
      </c>
      <c r="P18" s="7" t="s">
        <v>14</v>
      </c>
      <c r="Q18" s="7" t="s">
        <v>15</v>
      </c>
    </row>
    <row r="19" spans="1:17" ht="20.100000000000001" customHeight="1" thickBot="1" x14ac:dyDescent="0.3">
      <c r="A19" s="3" t="s">
        <v>23</v>
      </c>
      <c r="B19" s="5">
        <v>190</v>
      </c>
      <c r="C19" s="5">
        <v>168</v>
      </c>
      <c r="D19" s="5">
        <v>155</v>
      </c>
      <c r="E19" s="5">
        <v>191</v>
      </c>
      <c r="F19" s="5">
        <v>172</v>
      </c>
      <c r="G19" s="5">
        <v>375</v>
      </c>
      <c r="H19" s="5">
        <v>279</v>
      </c>
      <c r="I19" s="5">
        <v>267</v>
      </c>
      <c r="J19" s="5">
        <v>260</v>
      </c>
      <c r="K19" s="5">
        <v>194</v>
      </c>
      <c r="L19" s="5">
        <v>194</v>
      </c>
      <c r="M19" s="5">
        <v>209</v>
      </c>
      <c r="N19" s="5">
        <v>197</v>
      </c>
      <c r="O19" s="6">
        <f>B19*12</f>
        <v>2280</v>
      </c>
      <c r="P19" s="6">
        <f>SUM(C19:N19)</f>
        <v>2661</v>
      </c>
      <c r="Q19" s="12">
        <f t="shared" ref="Q19:Q21" si="4">P19/O19-100%</f>
        <v>0.16710526315789465</v>
      </c>
    </row>
    <row r="20" spans="1:17" ht="20.100000000000001" customHeight="1" thickBot="1" x14ac:dyDescent="0.3">
      <c r="A20" s="3" t="s">
        <v>24</v>
      </c>
      <c r="B20" s="4">
        <v>220</v>
      </c>
      <c r="C20" s="4">
        <v>187</v>
      </c>
      <c r="D20" s="4">
        <v>157</v>
      </c>
      <c r="E20" s="4">
        <v>205</v>
      </c>
      <c r="F20" s="4">
        <v>206</v>
      </c>
      <c r="G20" s="4">
        <v>209</v>
      </c>
      <c r="H20" s="4">
        <v>212</v>
      </c>
      <c r="I20" s="4">
        <v>185</v>
      </c>
      <c r="J20" s="4">
        <v>203</v>
      </c>
      <c r="K20" s="4">
        <v>187</v>
      </c>
      <c r="L20" s="4">
        <v>189</v>
      </c>
      <c r="M20" s="4">
        <v>201</v>
      </c>
      <c r="N20" s="4">
        <v>210</v>
      </c>
      <c r="O20" s="6">
        <f t="shared" ref="O20:O21" si="5">B20*12</f>
        <v>2640</v>
      </c>
      <c r="P20" s="6">
        <f t="shared" ref="P20:P21" si="6">SUM(C20:N20)</f>
        <v>2351</v>
      </c>
      <c r="Q20" s="12">
        <f t="shared" si="4"/>
        <v>-0.10946969696969699</v>
      </c>
    </row>
    <row r="21" spans="1:17" ht="20.100000000000001" customHeight="1" thickBot="1" x14ac:dyDescent="0.3">
      <c r="A21" s="3" t="s">
        <v>12</v>
      </c>
      <c r="B21" s="5">
        <v>410</v>
      </c>
      <c r="C21" s="5">
        <f t="shared" ref="C21:N21" si="7">SUM(C19:C20)</f>
        <v>355</v>
      </c>
      <c r="D21" s="5">
        <f t="shared" si="7"/>
        <v>312</v>
      </c>
      <c r="E21" s="5">
        <f t="shared" si="7"/>
        <v>396</v>
      </c>
      <c r="F21" s="5">
        <f t="shared" si="7"/>
        <v>378</v>
      </c>
      <c r="G21" s="5">
        <f t="shared" si="7"/>
        <v>584</v>
      </c>
      <c r="H21" s="5">
        <f t="shared" si="7"/>
        <v>491</v>
      </c>
      <c r="I21" s="5">
        <f t="shared" si="7"/>
        <v>452</v>
      </c>
      <c r="J21" s="5">
        <f t="shared" si="7"/>
        <v>463</v>
      </c>
      <c r="K21" s="5">
        <f t="shared" si="7"/>
        <v>381</v>
      </c>
      <c r="L21" s="5">
        <f t="shared" si="7"/>
        <v>383</v>
      </c>
      <c r="M21" s="5">
        <f t="shared" si="7"/>
        <v>410</v>
      </c>
      <c r="N21" s="5">
        <f t="shared" si="7"/>
        <v>407</v>
      </c>
      <c r="O21" s="6">
        <f t="shared" si="5"/>
        <v>4920</v>
      </c>
      <c r="P21" s="6">
        <f t="shared" si="6"/>
        <v>5012</v>
      </c>
      <c r="Q21" s="12">
        <f t="shared" si="4"/>
        <v>1.8699186991870009E-2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3" t="s">
        <v>25</v>
      </c>
      <c r="B23" s="23"/>
      <c r="C23" s="23"/>
      <c r="D23" s="23"/>
      <c r="E23" s="23"/>
      <c r="F23" s="23"/>
      <c r="G23" s="23"/>
      <c r="H23" s="23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0.100000000000001" customHeight="1" thickBot="1" x14ac:dyDescent="0.3">
      <c r="A24" s="15"/>
      <c r="B24" s="21" t="s">
        <v>16</v>
      </c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9" t="s">
        <v>11</v>
      </c>
      <c r="O24" s="18" t="s">
        <v>12</v>
      </c>
      <c r="P24" s="19"/>
      <c r="Q24" s="20"/>
    </row>
    <row r="25" spans="1:17" ht="27.75" customHeight="1" thickBot="1" x14ac:dyDescent="0.3">
      <c r="A25" s="16"/>
      <c r="B25" s="22"/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14</v>
      </c>
      <c r="L25" s="7" t="s">
        <v>14</v>
      </c>
      <c r="M25" s="7" t="s">
        <v>14</v>
      </c>
      <c r="N25" s="7" t="s">
        <v>14</v>
      </c>
      <c r="O25" s="7" t="s">
        <v>13</v>
      </c>
      <c r="P25" s="7" t="s">
        <v>14</v>
      </c>
      <c r="Q25" s="7" t="s">
        <v>15</v>
      </c>
    </row>
    <row r="26" spans="1:17" ht="20.100000000000001" customHeight="1" thickBot="1" x14ac:dyDescent="0.3">
      <c r="A26" s="3" t="s">
        <v>26</v>
      </c>
      <c r="B26" s="5">
        <v>0</v>
      </c>
      <c r="C26" s="5">
        <v>0</v>
      </c>
      <c r="D26" s="5">
        <v>0</v>
      </c>
      <c r="E26" s="5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5">
        <v>0</v>
      </c>
      <c r="M26" s="5">
        <v>0</v>
      </c>
      <c r="N26" s="4">
        <v>0</v>
      </c>
      <c r="O26" s="6">
        <f>B26*2</f>
        <v>0</v>
      </c>
      <c r="P26" s="6">
        <f>SUM(C26:N26)</f>
        <v>0</v>
      </c>
      <c r="Q26" s="7">
        <v>0</v>
      </c>
    </row>
    <row r="27" spans="1:17" ht="20.100000000000001" customHeight="1" thickBot="1" x14ac:dyDescent="0.3">
      <c r="A27" s="3" t="s">
        <v>27</v>
      </c>
      <c r="B27" s="5">
        <v>0</v>
      </c>
      <c r="C27" s="5">
        <v>0</v>
      </c>
      <c r="D27" s="5">
        <v>0</v>
      </c>
      <c r="E27" s="5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6">
        <f t="shared" ref="O27:O28" si="8">B27*2</f>
        <v>0</v>
      </c>
      <c r="P27" s="6">
        <f t="shared" ref="P27:P28" si="9">SUM(C27:N27)</f>
        <v>0</v>
      </c>
      <c r="Q27" s="7">
        <v>0</v>
      </c>
    </row>
    <row r="28" spans="1:17" ht="20.100000000000001" customHeight="1" thickBot="1" x14ac:dyDescent="0.3">
      <c r="A28" s="3" t="s">
        <v>12</v>
      </c>
      <c r="B28" s="5">
        <v>0</v>
      </c>
      <c r="C28" s="5">
        <v>0</v>
      </c>
      <c r="D28" s="5">
        <v>0</v>
      </c>
      <c r="E28" s="5">
        <v>0</v>
      </c>
      <c r="F28" s="4">
        <v>0</v>
      </c>
      <c r="G28" s="4">
        <v>0</v>
      </c>
      <c r="H28" s="4">
        <v>0</v>
      </c>
      <c r="I28" s="4">
        <v>0</v>
      </c>
      <c r="J28" s="5">
        <v>0</v>
      </c>
      <c r="K28" s="5">
        <v>0</v>
      </c>
      <c r="L28" s="5">
        <v>0</v>
      </c>
      <c r="M28" s="5">
        <v>0</v>
      </c>
      <c r="N28" s="4">
        <v>0</v>
      </c>
      <c r="O28" s="6">
        <f t="shared" si="8"/>
        <v>0</v>
      </c>
      <c r="P28" s="6">
        <f t="shared" si="9"/>
        <v>0</v>
      </c>
      <c r="Q28" s="7">
        <v>0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11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thickBot="1" x14ac:dyDescent="0.3">
      <c r="A31" s="15"/>
      <c r="B31" s="21" t="s">
        <v>16</v>
      </c>
      <c r="C31" s="9" t="s">
        <v>0</v>
      </c>
      <c r="D31" s="9" t="s">
        <v>1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9" t="s">
        <v>11</v>
      </c>
      <c r="O31" s="18" t="s">
        <v>12</v>
      </c>
      <c r="P31" s="19"/>
      <c r="Q31" s="20"/>
    </row>
    <row r="32" spans="1:17" ht="27" customHeight="1" thickBot="1" x14ac:dyDescent="0.3">
      <c r="A32" s="16"/>
      <c r="B32" s="22"/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  <c r="K32" s="7" t="s">
        <v>14</v>
      </c>
      <c r="L32" s="7" t="s">
        <v>14</v>
      </c>
      <c r="M32" s="7" t="s">
        <v>14</v>
      </c>
      <c r="N32" s="7" t="s">
        <v>14</v>
      </c>
      <c r="O32" s="7" t="s">
        <v>13</v>
      </c>
      <c r="P32" s="7" t="s">
        <v>14</v>
      </c>
      <c r="Q32" s="7" t="s">
        <v>15</v>
      </c>
    </row>
    <row r="33" spans="1:17" ht="20.100000000000001" customHeight="1" thickBot="1" x14ac:dyDescent="0.3">
      <c r="A33" s="3" t="s">
        <v>30</v>
      </c>
      <c r="B33" s="4">
        <v>3500</v>
      </c>
      <c r="C33" s="5">
        <v>3542</v>
      </c>
      <c r="D33" s="5">
        <v>3610</v>
      </c>
      <c r="E33" s="5">
        <v>4132</v>
      </c>
      <c r="F33" s="5">
        <v>3878</v>
      </c>
      <c r="G33" s="5">
        <v>3826</v>
      </c>
      <c r="H33" s="5">
        <v>3472</v>
      </c>
      <c r="I33" s="5">
        <v>3384</v>
      </c>
      <c r="J33" s="5">
        <v>3508</v>
      </c>
      <c r="K33" s="5">
        <v>3373</v>
      </c>
      <c r="L33" s="5">
        <v>3759</v>
      </c>
      <c r="M33" s="5">
        <v>3417</v>
      </c>
      <c r="N33" s="5">
        <v>3593</v>
      </c>
      <c r="O33" s="6">
        <f>B33*12</f>
        <v>42000</v>
      </c>
      <c r="P33" s="6">
        <f>SUM(C33:N33)</f>
        <v>43494</v>
      </c>
      <c r="Q33" s="12">
        <f t="shared" ref="Q33" si="10">P33/O33-100%</f>
        <v>3.5571428571428587E-2</v>
      </c>
    </row>
    <row r="34" spans="1:17" ht="20.100000000000001" customHeight="1" x14ac:dyDescent="0.25">
      <c r="A34" s="2"/>
    </row>
    <row r="35" spans="1:17" ht="20.100000000000001" customHeight="1" x14ac:dyDescent="0.25">
      <c r="A35" s="2"/>
    </row>
    <row r="36" spans="1:17" ht="30" x14ac:dyDescent="0.25">
      <c r="A36" s="24" t="s">
        <v>31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5">
      <c r="A37" s="24" t="s">
        <v>32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5">
      <c r="A38" s="24" t="s">
        <v>33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mergeCells count="16">
    <mergeCell ref="B4:N4"/>
    <mergeCell ref="A17:A18"/>
    <mergeCell ref="A6:D6"/>
    <mergeCell ref="A8:A9"/>
    <mergeCell ref="O31:Q31"/>
    <mergeCell ref="O24:Q24"/>
    <mergeCell ref="A31:A32"/>
    <mergeCell ref="A24:A25"/>
    <mergeCell ref="O8:Q8"/>
    <mergeCell ref="B8:B9"/>
    <mergeCell ref="O17:Q17"/>
    <mergeCell ref="B17:B18"/>
    <mergeCell ref="B31:B32"/>
    <mergeCell ref="A16:H16"/>
    <mergeCell ref="A23:H23"/>
    <mergeCell ref="B24:B25"/>
  </mergeCells>
  <phoneticPr fontId="19" type="noConversion"/>
  <hyperlinks>
    <hyperlink ref="A37" r:id="rId1" display="http://www.cross.saude.sp.gov.br/" xr:uid="{258B3C73-E196-4DE3-AC13-BDFE3E11B2E1}"/>
  </hyperlinks>
  <printOptions horizontalCentered="1"/>
  <pageMargins left="3.937007874015748E-2" right="3.937007874015748E-2" top="0.35433070866141736" bottom="0.35433070866141736" header="0.31496062992125984" footer="0.11811023622047245"/>
  <pageSetup paperSize="9" scale="74" orientation="landscape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 - Hosp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2024-01-09T18:30:52Z</cp:lastPrinted>
  <dcterms:created xsi:type="dcterms:W3CDTF">2020-12-14T19:05:34Z</dcterms:created>
  <dcterms:modified xsi:type="dcterms:W3CDTF">2024-01-09T18:31:02Z</dcterms:modified>
</cp:coreProperties>
</file>