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unidades\SECRETARIA\ADMINISTRATIVA\2.CONTRATOS\18.Site\1. Atividades e Resultados - Planilha de Produção (mensal - dia 10)  OK\"/>
    </mc:Choice>
  </mc:AlternateContent>
  <xr:revisionPtr revIDLastSave="0" documentId="13_ncr:1_{2BC79562-B295-4C08-81BC-0D1AB9364E94}" xr6:coauthVersionLast="47" xr6:coauthVersionMax="47" xr10:uidLastSave="{00000000-0000-0000-0000-000000000000}"/>
  <bookViews>
    <workbookView xWindow="810" yWindow="1380" windowWidth="24480" windowHeight="12840" xr2:uid="{00000000-000D-0000-FFFF-FFFF00000000}"/>
  </bookViews>
  <sheets>
    <sheet name="Atividades e Resultados - Hos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" l="1"/>
  <c r="O20" i="2"/>
  <c r="O21" i="2"/>
  <c r="O19" i="2"/>
  <c r="O11" i="2"/>
  <c r="O12" i="2"/>
  <c r="O13" i="2"/>
  <c r="O14" i="2"/>
  <c r="O10" i="2"/>
  <c r="N14" i="2"/>
  <c r="F14" i="2"/>
  <c r="N21" i="2"/>
  <c r="M21" i="2"/>
  <c r="M14" i="2"/>
  <c r="L21" i="2"/>
  <c r="L14" i="2"/>
  <c r="K21" i="2"/>
  <c r="K14" i="2"/>
  <c r="J21" i="2"/>
  <c r="J14" i="2"/>
  <c r="I21" i="2"/>
  <c r="I14" i="2"/>
  <c r="H21" i="2"/>
  <c r="H14" i="2"/>
  <c r="G21" i="2"/>
  <c r="G14" i="2"/>
  <c r="F21" i="2"/>
  <c r="E21" i="2"/>
  <c r="E14" i="2"/>
  <c r="D21" i="2"/>
  <c r="D14" i="2"/>
  <c r="C21" i="2"/>
  <c r="P20" i="2"/>
  <c r="P19" i="2"/>
  <c r="P33" i="2"/>
  <c r="C14" i="2"/>
  <c r="P27" i="2"/>
  <c r="P26" i="2"/>
  <c r="P11" i="2"/>
  <c r="P12" i="2"/>
  <c r="P10" i="2"/>
  <c r="O27" i="2"/>
  <c r="O26" i="2"/>
  <c r="O28" i="2"/>
  <c r="Q20" i="2" l="1"/>
  <c r="Q11" i="2"/>
  <c r="Q19" i="2"/>
  <c r="Q12" i="2"/>
  <c r="Q10" i="2"/>
  <c r="Q33" i="2"/>
  <c r="P21" i="2"/>
  <c r="Q21" i="2" s="1"/>
  <c r="P28" i="2"/>
  <c r="P14" i="2"/>
  <c r="Q14" i="2" s="1"/>
</calcChain>
</file>

<file path=xl/sharedStrings.xml><?xml version="1.0" encoding="utf-8"?>
<sst xmlns="http://schemas.openxmlformats.org/spreadsheetml/2006/main" count="136" uniqueCount="34">
  <si>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</si>
  <si>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</si>
  <si>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</si>
  <si>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</si>
  <si>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</si>
  <si>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</si>
  <si>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</si>
  <si>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</si>
  <si>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</si>
  <si>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</si>
  <si>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</si>
  <si>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</si>
  <si>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</si>
  <si>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</si>
  <si>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</si>
  <si>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</si>
  <si>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</si>
  <si>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GERAL 'PROF. DR. WALDEMAR DE CARVALHO PINTO FILHO' DE GUARULHOS</t>
  </si>
  <si>
    <t>Clínica Médica</t>
  </si>
  <si>
    <t>Obstetrícia</t>
  </si>
  <si>
    <t>Pediatria</t>
  </si>
  <si>
    <t> 183 - Internações 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</si>
  <si>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</si>
  <si>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</si>
  <si>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</si>
  <si>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</si>
  <si>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</si>
  <si>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</si>
  <si>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</si>
  <si>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Psiquiatria</t>
  </si>
  <si>
    <t>Consultas de Urgência</t>
  </si>
  <si>
    <t>Fonte: http://www.gestao.saude.sp.gov.br</t>
  </si>
  <si>
    <t>http://www.cross.saude.sp.gov.br</t>
  </si>
  <si>
    <t>Atualizado em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</si>
</sst>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wrapText="1"/>
    </xf>
    <xf numFmtId="0" fontId="16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37"/>
  <sheetViews>
    <sheetView showGridLines="0" tabSelected="1" view="pageBreakPreview" topLeftCell="A18" zoomScaleNormal="100" zoomScaleSheetLayoutView="100" workbookViewId="0">
      <selection activeCell="A38" sqref="A38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bestFit="1" customWidth="1"/>
  </cols>
  <sheetData>
    <row r="4" spans="1:19" ht="15" customHeight="1" x14ac:dyDescent="0.3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9" ht="15" customHeight="1" thickBot="1" x14ac:dyDescent="0.3">
      <c r="A6" s="17"/>
      <c r="B6" s="17"/>
      <c r="C6" s="17"/>
      <c r="D6" s="17"/>
    </row>
    <row r="7" spans="1:19" ht="20.100000000000001" customHeight="1" thickBot="1" x14ac:dyDescent="0.3">
      <c r="A7" s="1" t="s">
        <v>21</v>
      </c>
    </row>
    <row r="8" spans="1:19" ht="20.100000000000001" customHeight="1" thickBot="1" x14ac:dyDescent="0.3">
      <c r="A8" s="15"/>
      <c r="B8" s="21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8" t="s">
        <v>12</v>
      </c>
      <c r="P8" s="19"/>
      <c r="Q8" s="20"/>
    </row>
    <row r="9" spans="1:19" ht="27.75" customHeight="1" thickBot="1" x14ac:dyDescent="0.3">
      <c r="A9" s="16"/>
      <c r="B9" s="22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9" ht="20.100000000000001" customHeight="1" thickBot="1" x14ac:dyDescent="0.3">
      <c r="A10" s="3" t="s">
        <v>18</v>
      </c>
      <c r="B10" s="5">
        <v>418</v>
      </c>
      <c r="C10" s="4">
        <v>421</v>
      </c>
      <c r="D10" s="4">
        <v>466</v>
      </c>
      <c r="E10" s="4">
        <v>537</v>
      </c>
      <c r="F10" s="4"/>
      <c r="G10" s="4"/>
      <c r="H10" s="4"/>
      <c r="I10" s="4"/>
      <c r="J10" s="4"/>
      <c r="K10" s="4"/>
      <c r="L10" s="4"/>
      <c r="M10" s="4"/>
      <c r="N10" s="4"/>
      <c r="O10" s="6">
        <f>B10*3</f>
        <v>1254</v>
      </c>
      <c r="P10" s="6">
        <f>SUM(C10:N10)</f>
        <v>1424</v>
      </c>
      <c r="Q10" s="12">
        <f>P10/O10-100%</f>
        <v>0.13556618819776722</v>
      </c>
      <c r="S10" s="13"/>
    </row>
    <row r="11" spans="1:19" ht="20.100000000000001" customHeight="1" thickBot="1" x14ac:dyDescent="0.3">
      <c r="A11" s="3" t="s">
        <v>19</v>
      </c>
      <c r="B11" s="4">
        <v>342</v>
      </c>
      <c r="C11" s="4">
        <v>351</v>
      </c>
      <c r="D11" s="4">
        <v>348</v>
      </c>
      <c r="E11" s="4">
        <v>328</v>
      </c>
      <c r="F11" s="4"/>
      <c r="G11" s="4"/>
      <c r="H11" s="4"/>
      <c r="I11" s="4"/>
      <c r="J11" s="4"/>
      <c r="K11" s="4"/>
      <c r="L11" s="4"/>
      <c r="M11" s="4"/>
      <c r="N11" s="4"/>
      <c r="O11" s="6">
        <f t="shared" ref="O11:O14" si="0">B11*3</f>
        <v>1026</v>
      </c>
      <c r="P11" s="6">
        <f t="shared" ref="P11:P14" si="1">SUM(C11:N11)</f>
        <v>1027</v>
      </c>
      <c r="Q11" s="12">
        <f>P11/O11-100%</f>
        <v>9.746588693957392E-4</v>
      </c>
    </row>
    <row r="12" spans="1:19" ht="20.100000000000001" customHeight="1" thickBot="1" x14ac:dyDescent="0.3">
      <c r="A12" s="3" t="s">
        <v>20</v>
      </c>
      <c r="B12" s="5">
        <v>130</v>
      </c>
      <c r="C12" s="5">
        <v>146</v>
      </c>
      <c r="D12" s="5">
        <v>137</v>
      </c>
      <c r="E12" s="5">
        <v>160</v>
      </c>
      <c r="F12" s="4"/>
      <c r="G12" s="4"/>
      <c r="H12" s="5"/>
      <c r="I12" s="5"/>
      <c r="J12" s="5"/>
      <c r="K12" s="5"/>
      <c r="L12" s="5"/>
      <c r="M12" s="5"/>
      <c r="N12" s="4"/>
      <c r="O12" s="6">
        <f t="shared" si="0"/>
        <v>390</v>
      </c>
      <c r="P12" s="6">
        <f t="shared" si="1"/>
        <v>443</v>
      </c>
      <c r="Q12" s="12">
        <f>P12/O12-100%</f>
        <v>0.13589743589743586</v>
      </c>
      <c r="S12" s="13"/>
    </row>
    <row r="13" spans="1:19" ht="20.100000000000001" customHeight="1" thickBot="1" x14ac:dyDescent="0.3">
      <c r="A13" s="3" t="s">
        <v>29</v>
      </c>
      <c r="B13" s="5">
        <v>0</v>
      </c>
      <c r="C13" s="5">
        <v>0</v>
      </c>
      <c r="D13" s="5">
        <v>0</v>
      </c>
      <c r="E13" s="5">
        <v>0</v>
      </c>
      <c r="F13" s="4"/>
      <c r="G13" s="4"/>
      <c r="H13" s="5"/>
      <c r="I13" s="5"/>
      <c r="J13" s="5"/>
      <c r="K13" s="5"/>
      <c r="L13" s="5"/>
      <c r="M13" s="5"/>
      <c r="N13" s="4"/>
      <c r="O13" s="6">
        <f t="shared" si="0"/>
        <v>0</v>
      </c>
      <c r="P13" s="6">
        <v>0</v>
      </c>
      <c r="Q13" s="12">
        <v>0</v>
      </c>
    </row>
    <row r="14" spans="1:19" ht="20.100000000000001" customHeight="1" thickBot="1" x14ac:dyDescent="0.3">
      <c r="A14" s="3" t="s">
        <v>12</v>
      </c>
      <c r="B14" s="5">
        <v>890</v>
      </c>
      <c r="C14" s="5">
        <f t="shared" ref="C14:K14" si="2">SUM(C10:C12)</f>
        <v>918</v>
      </c>
      <c r="D14" s="5">
        <f t="shared" si="2"/>
        <v>951</v>
      </c>
      <c r="E14" s="5">
        <f t="shared" si="2"/>
        <v>1025</v>
      </c>
      <c r="F14" s="5">
        <f>SUM(F10:F13)</f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ref="L14:M14" si="3">SUM(L10:L12)</f>
        <v>0</v>
      </c>
      <c r="M14" s="5">
        <f t="shared" si="3"/>
        <v>0</v>
      </c>
      <c r="N14" s="5">
        <f>SUM(N10:N13)</f>
        <v>0</v>
      </c>
      <c r="O14" s="6">
        <f t="shared" si="0"/>
        <v>2670</v>
      </c>
      <c r="P14" s="6">
        <f t="shared" si="1"/>
        <v>2894</v>
      </c>
      <c r="Q14" s="12">
        <f>P14/O14-100%</f>
        <v>8.3895131086142216E-2</v>
      </c>
    </row>
    <row r="15" spans="1:19" ht="20.100000000000001" customHeight="1" x14ac:dyDescent="0.25">
      <c r="A15" s="2"/>
    </row>
    <row r="16" spans="1:19" ht="20.100000000000001" customHeight="1" thickBot="1" x14ac:dyDescent="0.3">
      <c r="A16" s="23" t="s">
        <v>22</v>
      </c>
      <c r="B16" s="23"/>
      <c r="C16" s="23"/>
      <c r="D16" s="23"/>
      <c r="E16" s="23"/>
      <c r="F16" s="23"/>
      <c r="G16" s="23"/>
      <c r="H16" s="23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thickBot="1" x14ac:dyDescent="0.3">
      <c r="A17" s="15"/>
      <c r="B17" s="21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8" t="s">
        <v>12</v>
      </c>
      <c r="P17" s="19"/>
      <c r="Q17" s="20"/>
    </row>
    <row r="18" spans="1:17" ht="25.5" customHeight="1" thickBot="1" x14ac:dyDescent="0.3">
      <c r="A18" s="16"/>
      <c r="B18" s="22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23</v>
      </c>
      <c r="B19" s="5">
        <v>190</v>
      </c>
      <c r="C19" s="5">
        <v>154</v>
      </c>
      <c r="D19" s="5">
        <v>237</v>
      </c>
      <c r="E19" s="5">
        <v>241</v>
      </c>
      <c r="F19" s="5"/>
      <c r="G19" s="5"/>
      <c r="H19" s="5"/>
      <c r="I19" s="5"/>
      <c r="J19" s="5"/>
      <c r="K19" s="5"/>
      <c r="L19" s="5"/>
      <c r="M19" s="5"/>
      <c r="N19" s="5"/>
      <c r="O19" s="6">
        <f>B19*3</f>
        <v>570</v>
      </c>
      <c r="P19" s="6">
        <f>SUM(C19:N19)</f>
        <v>632</v>
      </c>
      <c r="Q19" s="12">
        <f t="shared" ref="Q19:Q21" si="4">P19/O19-100%</f>
        <v>0.1087719298245613</v>
      </c>
    </row>
    <row r="20" spans="1:17" ht="20.100000000000001" customHeight="1" thickBot="1" x14ac:dyDescent="0.3">
      <c r="A20" s="3" t="s">
        <v>24</v>
      </c>
      <c r="B20" s="4">
        <v>220</v>
      </c>
      <c r="C20" s="4">
        <v>221</v>
      </c>
      <c r="D20" s="4">
        <v>214</v>
      </c>
      <c r="E20" s="4">
        <v>196</v>
      </c>
      <c r="F20" s="4"/>
      <c r="G20" s="4"/>
      <c r="H20" s="4"/>
      <c r="I20" s="4"/>
      <c r="J20" s="4"/>
      <c r="K20" s="4"/>
      <c r="L20" s="4"/>
      <c r="M20" s="4"/>
      <c r="N20" s="4"/>
      <c r="O20" s="6">
        <f t="shared" ref="O20:O21" si="5">B20*3</f>
        <v>660</v>
      </c>
      <c r="P20" s="6">
        <f t="shared" ref="P20:P21" si="6">SUM(C20:N20)</f>
        <v>631</v>
      </c>
      <c r="Q20" s="12">
        <f t="shared" si="4"/>
        <v>-4.3939393939393945E-2</v>
      </c>
    </row>
    <row r="21" spans="1:17" ht="20.100000000000001" customHeight="1" thickBot="1" x14ac:dyDescent="0.3">
      <c r="A21" s="3" t="s">
        <v>12</v>
      </c>
      <c r="B21" s="5">
        <v>410</v>
      </c>
      <c r="C21" s="5">
        <f t="shared" ref="C21:N21" si="7">SUM(C19:C20)</f>
        <v>375</v>
      </c>
      <c r="D21" s="5">
        <f t="shared" si="7"/>
        <v>451</v>
      </c>
      <c r="E21" s="5">
        <f t="shared" si="7"/>
        <v>437</v>
      </c>
      <c r="F21" s="5">
        <f t="shared" si="7"/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  <c r="O21" s="6">
        <f t="shared" si="5"/>
        <v>1230</v>
      </c>
      <c r="P21" s="6">
        <f t="shared" si="6"/>
        <v>1263</v>
      </c>
      <c r="Q21" s="12">
        <f t="shared" si="4"/>
        <v>2.6829268292682951E-2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3" t="s">
        <v>25</v>
      </c>
      <c r="B23" s="23"/>
      <c r="C23" s="23"/>
      <c r="D23" s="23"/>
      <c r="E23" s="23"/>
      <c r="F23" s="23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00000000000001" customHeight="1" thickBot="1" x14ac:dyDescent="0.3">
      <c r="A24" s="15"/>
      <c r="B24" s="21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8" t="s">
        <v>12</v>
      </c>
      <c r="P24" s="19"/>
      <c r="Q24" s="20"/>
    </row>
    <row r="25" spans="1:17" ht="27.75" customHeight="1" thickBot="1" x14ac:dyDescent="0.3">
      <c r="A25" s="16"/>
      <c r="B25" s="22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26</v>
      </c>
      <c r="B26" s="5">
        <v>0</v>
      </c>
      <c r="C26" s="5">
        <v>0</v>
      </c>
      <c r="D26" s="5">
        <v>0</v>
      </c>
      <c r="E26" s="5">
        <v>0</v>
      </c>
      <c r="F26" s="4"/>
      <c r="G26" s="4"/>
      <c r="H26" s="4"/>
      <c r="I26" s="4"/>
      <c r="J26" s="4"/>
      <c r="K26" s="5"/>
      <c r="L26" s="5"/>
      <c r="M26" s="5"/>
      <c r="N26" s="4"/>
      <c r="O26" s="6">
        <f>B26*2</f>
        <v>0</v>
      </c>
      <c r="P26" s="6">
        <f>SUM(C26:N26)</f>
        <v>0</v>
      </c>
      <c r="Q26" s="7">
        <v>0</v>
      </c>
    </row>
    <row r="27" spans="1:17" ht="20.100000000000001" customHeight="1" thickBot="1" x14ac:dyDescent="0.3">
      <c r="A27" s="3" t="s">
        <v>27</v>
      </c>
      <c r="B27" s="5">
        <v>0</v>
      </c>
      <c r="C27" s="5">
        <v>0</v>
      </c>
      <c r="D27" s="5">
        <v>0</v>
      </c>
      <c r="E27" s="5">
        <v>0</v>
      </c>
      <c r="F27" s="4"/>
      <c r="G27" s="4"/>
      <c r="H27" s="4"/>
      <c r="I27" s="4"/>
      <c r="J27" s="4"/>
      <c r="K27" s="4"/>
      <c r="L27" s="4"/>
      <c r="M27" s="4"/>
      <c r="N27" s="4"/>
      <c r="O27" s="6">
        <f t="shared" ref="O27:O28" si="8">B27*2</f>
        <v>0</v>
      </c>
      <c r="P27" s="6">
        <f t="shared" ref="P27:P28" si="9">SUM(C27:N27)</f>
        <v>0</v>
      </c>
      <c r="Q27" s="7">
        <v>0</v>
      </c>
    </row>
    <row r="28" spans="1:17" ht="20.100000000000001" customHeight="1" thickBot="1" x14ac:dyDescent="0.3">
      <c r="A28" s="3" t="s">
        <v>12</v>
      </c>
      <c r="B28" s="5">
        <v>0</v>
      </c>
      <c r="C28" s="5">
        <v>0</v>
      </c>
      <c r="D28" s="5">
        <v>0</v>
      </c>
      <c r="E28" s="5">
        <v>0</v>
      </c>
      <c r="F28" s="4"/>
      <c r="G28" s="4"/>
      <c r="H28" s="4"/>
      <c r="I28" s="4"/>
      <c r="J28" s="5"/>
      <c r="K28" s="5"/>
      <c r="L28" s="5"/>
      <c r="M28" s="5"/>
      <c r="N28" s="4"/>
      <c r="O28" s="6">
        <f t="shared" si="8"/>
        <v>0</v>
      </c>
      <c r="P28" s="6">
        <f t="shared" si="9"/>
        <v>0</v>
      </c>
      <c r="Q28" s="7">
        <v>0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1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thickBot="1" x14ac:dyDescent="0.3">
      <c r="A31" s="15"/>
      <c r="B31" s="21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8" t="s">
        <v>12</v>
      </c>
      <c r="P31" s="19"/>
      <c r="Q31" s="20"/>
    </row>
    <row r="32" spans="1:17" ht="27" customHeight="1" thickBot="1" x14ac:dyDescent="0.3">
      <c r="A32" s="16"/>
      <c r="B32" s="22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30</v>
      </c>
      <c r="B33" s="4">
        <v>3500</v>
      </c>
      <c r="C33" s="5">
        <v>3736</v>
      </c>
      <c r="D33" s="5">
        <v>3589</v>
      </c>
      <c r="E33" s="5">
        <v>3992</v>
      </c>
      <c r="F33" s="5"/>
      <c r="G33" s="5"/>
      <c r="H33" s="5"/>
      <c r="I33" s="5"/>
      <c r="J33" s="5"/>
      <c r="K33" s="5"/>
      <c r="L33" s="5"/>
      <c r="M33" s="5"/>
      <c r="N33" s="5"/>
      <c r="O33" s="6">
        <f>B33*3</f>
        <v>10500</v>
      </c>
      <c r="P33" s="6">
        <f>SUM(C33:N33)</f>
        <v>11317</v>
      </c>
      <c r="Q33" s="12">
        <f t="shared" ref="Q33" si="10">P33/O33-100%</f>
        <v>7.7809523809523773E-2</v>
      </c>
    </row>
    <row r="34" spans="1:17" ht="20.100000000000001" customHeight="1" x14ac:dyDescent="0.25">
      <c r="A34" s="2"/>
    </row>
    <row r="35" spans="1:17" ht="20.100000000000001" customHeight="1" x14ac:dyDescent="0.25">
      <c r="A35" s="24" t="s">
        <v>31</v>
      </c>
    </row>
    <row r="36" spans="1:17" x14ac:dyDescent="0.25">
      <c r="A36" s="24" t="s">
        <v>32</v>
      </c>
    </row>
    <row r="37" spans="1:17" x14ac:dyDescent="0.25">
      <c r="A37" s="24" t="s">
        <v>33</v>
      </c>
    </row>
  </sheetData>
  <mergeCells count="16">
    <mergeCell ref="B4:N4"/>
    <mergeCell ref="A17:A18"/>
    <mergeCell ref="A6:D6"/>
    <mergeCell ref="A8:A9"/>
    <mergeCell ref="O31:Q31"/>
    <mergeCell ref="O24:Q24"/>
    <mergeCell ref="A31:A32"/>
    <mergeCell ref="A24:A25"/>
    <mergeCell ref="O8:Q8"/>
    <mergeCell ref="B8:B9"/>
    <mergeCell ref="O17:Q17"/>
    <mergeCell ref="B17:B18"/>
    <mergeCell ref="B31:B32"/>
    <mergeCell ref="A16:H16"/>
    <mergeCell ref="A23:H23"/>
    <mergeCell ref="B24:B25"/>
  </mergeCells>
  <phoneticPr fontId="19" type="noConversion"/>
  <hyperlinks>
    <hyperlink ref="A36" r:id="rId1" display="http://www.cross.saude.sp.gov.br/" xr:uid="{EF23C402-4A1C-4AF0-94C5-BA181865DB02}"/>
  </hyperlinks>
  <printOptions horizontalCentered="1"/>
  <pageMargins left="0.59055118110236227" right="0.59055118110236227" top="0.39370078740157483" bottom="0.59055118110236227" header="0.51181102362204722" footer="0.51181102362204722"/>
  <pageSetup paperSize="9" scale="74" orientation="landscape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 - 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2024-04-11T19:19:15Z</cp:lastPrinted>
  <dcterms:created xsi:type="dcterms:W3CDTF">2020-12-14T19:05:34Z</dcterms:created>
  <dcterms:modified xsi:type="dcterms:W3CDTF">2024-04-11T19:19:21Z</dcterms:modified>
</cp:coreProperties>
</file>