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Relatorio de Atividades Ambulatorial\"/>
    </mc:Choice>
  </mc:AlternateContent>
  <xr:revisionPtr revIDLastSave="0" documentId="13_ncr:1_{308EEF7D-1CC0-4FE2-B8FD-8011B00770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G14" i="2"/>
  <c r="F14" i="2"/>
  <c r="G13" i="2"/>
  <c r="F13" i="2"/>
  <c r="G12" i="2"/>
  <c r="F12" i="2"/>
  <c r="E15" i="2"/>
  <c r="F22" i="2"/>
  <c r="G21" i="2"/>
  <c r="F21" i="2"/>
  <c r="G20" i="2"/>
  <c r="F20" i="2"/>
  <c r="E22" i="2"/>
  <c r="G31" i="2"/>
  <c r="F31" i="2"/>
  <c r="G30" i="2"/>
  <c r="F30" i="2"/>
  <c r="G29" i="2"/>
  <c r="F29" i="2"/>
  <c r="G28" i="2"/>
  <c r="F28" i="2"/>
  <c r="G27" i="2"/>
  <c r="F27" i="2"/>
  <c r="G38" i="2"/>
  <c r="G40" i="2"/>
  <c r="G37" i="2"/>
  <c r="F38" i="2"/>
  <c r="F40" i="2"/>
  <c r="F37" i="2"/>
  <c r="E32" i="2"/>
  <c r="G32" i="2" s="1"/>
  <c r="D32" i="2"/>
  <c r="E39" i="2"/>
  <c r="D39" i="2"/>
  <c r="C32" i="2"/>
  <c r="B39" i="2"/>
  <c r="F39" i="2" s="1"/>
  <c r="B32" i="2"/>
  <c r="F32" i="2" s="1"/>
  <c r="C15" i="2" l="1"/>
  <c r="G15" i="2" s="1"/>
  <c r="H14" i="2"/>
  <c r="C22" i="2"/>
  <c r="G22" i="2" s="1"/>
  <c r="C39" i="2"/>
  <c r="G39" i="2" s="1"/>
  <c r="H32" i="2" l="1"/>
  <c r="H39" i="2"/>
  <c r="H22" i="2"/>
  <c r="H28" i="2"/>
  <c r="H31" i="2"/>
  <c r="H38" i="2"/>
  <c r="H30" i="2"/>
  <c r="H20" i="2"/>
  <c r="H12" i="2"/>
  <c r="H37" i="2"/>
  <c r="H21" i="2"/>
  <c r="H40" i="2"/>
  <c r="H13" i="2"/>
  <c r="H29" i="2"/>
  <c r="H27" i="2"/>
  <c r="H15" i="2"/>
</calcChain>
</file>

<file path=xl/sharedStrings.xml><?xml version="1.0" encoding="utf-8"?>
<sst xmlns="http://schemas.openxmlformats.org/spreadsheetml/2006/main" count="66" uniqueCount="29">
  <si>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</si>
  <si>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</si>
  <si>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</si>
  <si>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</si>
  <si>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</si>
  <si>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</si>
  <si>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</si>
  <si>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</si>
  <si>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</si>
  <si>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</si>
  <si>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</si>
  <si>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</si>
  <si>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</si>
  <si>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</si>
  <si>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</si>
  <si>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</si>
  <si>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</si>
  <si>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</si>
  <si>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</si>
  <si>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</si>
  <si>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</si>
  <si>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</si>
  <si>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</si>
  <si>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</si>
  <si>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</si>
  <si>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</si>
  <si>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</si>
  <si>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</si>
  <si>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Atualizado em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</si>
</sst>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0" fillId="0" borderId="0" xfId="0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57150</xdr:rowOff>
    </xdr:from>
    <xdr:to>
      <xdr:col>7</xdr:col>
      <xdr:colOff>641747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M51"/>
  <sheetViews>
    <sheetView showGridLines="0" tabSelected="1" view="pageBreakPreview" topLeftCell="A31" zoomScaleNormal="100" zoomScaleSheetLayoutView="100" workbookViewId="0">
      <selection activeCell="D45" sqref="D45"/>
    </sheetView>
  </sheetViews>
  <sheetFormatPr defaultRowHeight="15" x14ac:dyDescent="0.25"/>
  <cols>
    <col min="1" max="1" width="41.7109375" customWidth="1"/>
    <col min="2" max="8" width="12.28515625" style="8" customWidth="1"/>
  </cols>
  <sheetData>
    <row r="6" spans="1:8" ht="15" customHeight="1" x14ac:dyDescent="0.3">
      <c r="A6" s="23" t="s">
        <v>25</v>
      </c>
      <c r="B6" s="23"/>
      <c r="C6" s="23"/>
      <c r="D6" s="23"/>
      <c r="E6" s="23"/>
      <c r="F6" s="23"/>
      <c r="G6" s="23"/>
      <c r="H6" s="23"/>
    </row>
    <row r="7" spans="1:8" ht="18.75" x14ac:dyDescent="0.3">
      <c r="A7" s="23" t="s">
        <v>26</v>
      </c>
      <c r="B7" s="23"/>
      <c r="C7" s="23"/>
      <c r="D7" s="23"/>
      <c r="E7" s="23"/>
      <c r="F7" s="23"/>
      <c r="G7" s="23"/>
      <c r="H7" s="23"/>
    </row>
    <row r="8" spans="1:8" ht="15" customHeight="1" thickBot="1" x14ac:dyDescent="0.3">
      <c r="A8" s="24"/>
      <c r="B8" s="24"/>
      <c r="C8" s="24"/>
      <c r="D8" s="16"/>
      <c r="E8" s="16"/>
    </row>
    <row r="9" spans="1:8" ht="20.100000000000001" customHeight="1" thickBot="1" x14ac:dyDescent="0.3">
      <c r="A9" s="1" t="s">
        <v>0</v>
      </c>
    </row>
    <row r="10" spans="1:8" ht="20.100000000000001" customHeight="1" thickBot="1" x14ac:dyDescent="0.3">
      <c r="A10" s="17"/>
      <c r="B10" s="20" t="s">
        <v>1</v>
      </c>
      <c r="C10" s="21"/>
      <c r="D10" s="20" t="s">
        <v>27</v>
      </c>
      <c r="E10" s="21"/>
      <c r="F10" s="20" t="s">
        <v>2</v>
      </c>
      <c r="G10" s="22"/>
      <c r="H10" s="21"/>
    </row>
    <row r="11" spans="1:8" ht="27.75" customHeight="1" thickBot="1" x14ac:dyDescent="0.3">
      <c r="A11" s="18"/>
      <c r="B11" s="9" t="s">
        <v>3</v>
      </c>
      <c r="C11" s="9" t="s">
        <v>4</v>
      </c>
      <c r="D11" s="9" t="s">
        <v>3</v>
      </c>
      <c r="E11" s="9" t="s">
        <v>4</v>
      </c>
      <c r="F11" s="9" t="s">
        <v>3</v>
      </c>
      <c r="G11" s="9" t="s">
        <v>4</v>
      </c>
      <c r="H11" s="9" t="s">
        <v>5</v>
      </c>
    </row>
    <row r="12" spans="1:8" ht="20.100000000000001" customHeight="1" thickBot="1" x14ac:dyDescent="0.3">
      <c r="A12" s="3" t="s">
        <v>6</v>
      </c>
      <c r="B12" s="4">
        <v>579</v>
      </c>
      <c r="C12" s="4">
        <v>640</v>
      </c>
      <c r="D12" s="4">
        <v>579</v>
      </c>
      <c r="E12" s="4">
        <v>737</v>
      </c>
      <c r="F12" s="6">
        <f t="shared" ref="F12:F15" si="0">B12*2</f>
        <v>1158</v>
      </c>
      <c r="G12" s="6">
        <f t="shared" ref="G12:G15" si="1">C12+E12</f>
        <v>1377</v>
      </c>
      <c r="H12" s="10">
        <f>G12/F12-100%</f>
        <v>0.18911917098445596</v>
      </c>
    </row>
    <row r="13" spans="1:8" ht="20.100000000000001" customHeight="1" thickBot="1" x14ac:dyDescent="0.3">
      <c r="A13" s="3" t="s">
        <v>7</v>
      </c>
      <c r="B13" s="4">
        <v>450</v>
      </c>
      <c r="C13" s="4">
        <v>592</v>
      </c>
      <c r="D13" s="4">
        <v>450</v>
      </c>
      <c r="E13" s="4">
        <v>657</v>
      </c>
      <c r="F13" s="6">
        <f t="shared" si="0"/>
        <v>900</v>
      </c>
      <c r="G13" s="6">
        <f t="shared" si="1"/>
        <v>1249</v>
      </c>
      <c r="H13" s="10">
        <f t="shared" ref="H13:H15" si="2">G13/F13-100%</f>
        <v>0.38777777777777778</v>
      </c>
    </row>
    <row r="14" spans="1:8" ht="20.100000000000001" customHeight="1" thickBot="1" x14ac:dyDescent="0.3">
      <c r="A14" s="3" t="s">
        <v>8</v>
      </c>
      <c r="B14" s="5">
        <v>1708</v>
      </c>
      <c r="C14" s="5">
        <v>3144</v>
      </c>
      <c r="D14" s="5">
        <v>1708</v>
      </c>
      <c r="E14" s="5">
        <v>3179</v>
      </c>
      <c r="F14" s="6">
        <f t="shared" si="0"/>
        <v>3416</v>
      </c>
      <c r="G14" s="6">
        <f t="shared" si="1"/>
        <v>6323</v>
      </c>
      <c r="H14" s="10">
        <f t="shared" si="2"/>
        <v>0.8509953161592505</v>
      </c>
    </row>
    <row r="15" spans="1:8" ht="20.100000000000001" customHeight="1" thickBot="1" x14ac:dyDescent="0.3">
      <c r="A15" s="3" t="s">
        <v>2</v>
      </c>
      <c r="B15" s="5">
        <v>2737</v>
      </c>
      <c r="C15" s="5">
        <f t="shared" ref="C15:E15" si="3">SUM(C12:C14)</f>
        <v>4376</v>
      </c>
      <c r="D15" s="5">
        <v>2737</v>
      </c>
      <c r="E15" s="5">
        <f t="shared" si="3"/>
        <v>4573</v>
      </c>
      <c r="F15" s="6">
        <f t="shared" si="0"/>
        <v>5474</v>
      </c>
      <c r="G15" s="6">
        <f t="shared" si="1"/>
        <v>8949</v>
      </c>
      <c r="H15" s="10">
        <f t="shared" si="2"/>
        <v>0.63481914504932413</v>
      </c>
    </row>
    <row r="16" spans="1:8" ht="20.100000000000001" customHeight="1" x14ac:dyDescent="0.25">
      <c r="A16" s="2"/>
    </row>
    <row r="17" spans="1:8" ht="20.100000000000001" customHeight="1" thickBot="1" x14ac:dyDescent="0.3">
      <c r="A17" s="19" t="s">
        <v>9</v>
      </c>
      <c r="B17" s="19"/>
      <c r="C17" s="19"/>
      <c r="D17" s="19"/>
      <c r="E17" s="19"/>
      <c r="F17" s="19"/>
      <c r="G17" s="19"/>
      <c r="H17" s="19"/>
    </row>
    <row r="18" spans="1:8" ht="20.100000000000001" customHeight="1" thickBot="1" x14ac:dyDescent="0.3">
      <c r="A18" s="17"/>
      <c r="B18" s="20" t="s">
        <v>1</v>
      </c>
      <c r="C18" s="21"/>
      <c r="D18" s="20" t="s">
        <v>27</v>
      </c>
      <c r="E18" s="21"/>
      <c r="F18" s="20" t="s">
        <v>2</v>
      </c>
      <c r="G18" s="22"/>
      <c r="H18" s="21"/>
    </row>
    <row r="19" spans="1:8" s="12" customFormat="1" ht="27.75" customHeight="1" thickBot="1" x14ac:dyDescent="0.3">
      <c r="A19" s="18"/>
      <c r="B19" s="9" t="s">
        <v>3</v>
      </c>
      <c r="C19" s="9" t="s">
        <v>4</v>
      </c>
      <c r="D19" s="9" t="s">
        <v>3</v>
      </c>
      <c r="E19" s="9" t="s">
        <v>4</v>
      </c>
      <c r="F19" s="9" t="s">
        <v>3</v>
      </c>
      <c r="G19" s="9" t="s">
        <v>4</v>
      </c>
      <c r="H19" s="9" t="s">
        <v>5</v>
      </c>
    </row>
    <row r="20" spans="1:8" ht="20.100000000000001" customHeight="1" thickBot="1" x14ac:dyDescent="0.3">
      <c r="A20" s="3" t="s">
        <v>10</v>
      </c>
      <c r="B20" s="5">
        <v>1669</v>
      </c>
      <c r="C20" s="5">
        <v>2549</v>
      </c>
      <c r="D20" s="5">
        <v>1669</v>
      </c>
      <c r="E20" s="5">
        <v>2413</v>
      </c>
      <c r="F20" s="6">
        <f t="shared" ref="F20:F22" si="4">B20*2</f>
        <v>3338</v>
      </c>
      <c r="G20" s="6">
        <f t="shared" ref="G20:G22" si="5">C20+E20</f>
        <v>4962</v>
      </c>
      <c r="H20" s="10">
        <f>G20/F20-100%</f>
        <v>0.48651887357699231</v>
      </c>
    </row>
    <row r="21" spans="1:8" ht="20.100000000000001" customHeight="1" thickBot="1" x14ac:dyDescent="0.3">
      <c r="A21" s="3" t="s">
        <v>11</v>
      </c>
      <c r="B21" s="4">
        <v>380</v>
      </c>
      <c r="C21" s="5">
        <v>496</v>
      </c>
      <c r="D21" s="4">
        <v>380</v>
      </c>
      <c r="E21" s="5">
        <v>504</v>
      </c>
      <c r="F21" s="6">
        <f t="shared" si="4"/>
        <v>760</v>
      </c>
      <c r="G21" s="6">
        <f t="shared" si="5"/>
        <v>1000</v>
      </c>
      <c r="H21" s="10">
        <f t="shared" ref="H21:H22" si="6">G21/F21-100%</f>
        <v>0.31578947368421062</v>
      </c>
    </row>
    <row r="22" spans="1:8" ht="20.100000000000001" customHeight="1" thickBot="1" x14ac:dyDescent="0.3">
      <c r="A22" s="3" t="s">
        <v>2</v>
      </c>
      <c r="B22" s="5">
        <v>2049</v>
      </c>
      <c r="C22" s="5">
        <f t="shared" ref="C22:E22" si="7">C20+C21</f>
        <v>3045</v>
      </c>
      <c r="D22" s="5">
        <v>2049</v>
      </c>
      <c r="E22" s="5">
        <f t="shared" si="7"/>
        <v>2917</v>
      </c>
      <c r="F22" s="6">
        <f t="shared" si="4"/>
        <v>4098</v>
      </c>
      <c r="G22" s="6">
        <f t="shared" si="5"/>
        <v>5962</v>
      </c>
      <c r="H22" s="10">
        <f t="shared" si="6"/>
        <v>0.45485602733040498</v>
      </c>
    </row>
    <row r="23" spans="1:8" ht="20.100000000000001" customHeight="1" x14ac:dyDescent="0.25">
      <c r="A23" s="2"/>
    </row>
    <row r="24" spans="1:8" ht="20.100000000000001" customHeight="1" thickBot="1" x14ac:dyDescent="0.3">
      <c r="A24" s="19" t="s">
        <v>12</v>
      </c>
      <c r="B24" s="19"/>
      <c r="C24" s="19"/>
      <c r="D24" s="19"/>
      <c r="E24" s="19"/>
      <c r="F24" s="19"/>
      <c r="G24" s="19"/>
      <c r="H24" s="19"/>
    </row>
    <row r="25" spans="1:8" ht="20.100000000000001" customHeight="1" thickBot="1" x14ac:dyDescent="0.3">
      <c r="A25" s="17"/>
      <c r="B25" s="20" t="s">
        <v>1</v>
      </c>
      <c r="C25" s="21"/>
      <c r="D25" s="20" t="s">
        <v>27</v>
      </c>
      <c r="E25" s="21"/>
      <c r="F25" s="20" t="s">
        <v>2</v>
      </c>
      <c r="G25" s="22"/>
      <c r="H25" s="21"/>
    </row>
    <row r="26" spans="1:8" ht="25.5" customHeight="1" thickBot="1" x14ac:dyDescent="0.3">
      <c r="A26" s="18"/>
      <c r="B26" s="9" t="s">
        <v>3</v>
      </c>
      <c r="C26" s="9" t="s">
        <v>4</v>
      </c>
      <c r="D26" s="9" t="s">
        <v>3</v>
      </c>
      <c r="E26" s="9" t="s">
        <v>4</v>
      </c>
      <c r="F26" s="7" t="s">
        <v>3</v>
      </c>
      <c r="G26" s="7" t="s">
        <v>4</v>
      </c>
      <c r="H26" s="7" t="s">
        <v>5</v>
      </c>
    </row>
    <row r="27" spans="1:8" s="12" customFormat="1" ht="20.100000000000001" customHeight="1" thickBot="1" x14ac:dyDescent="0.3">
      <c r="A27" s="13" t="s">
        <v>13</v>
      </c>
      <c r="B27" s="14">
        <v>800</v>
      </c>
      <c r="C27" s="14">
        <v>768</v>
      </c>
      <c r="D27" s="14">
        <v>800</v>
      </c>
      <c r="E27" s="14">
        <v>766</v>
      </c>
      <c r="F27" s="6">
        <f t="shared" ref="F27:F32" si="8">B27*2</f>
        <v>1600</v>
      </c>
      <c r="G27" s="6">
        <f t="shared" ref="G27:G32" si="9">C27+E27</f>
        <v>1534</v>
      </c>
      <c r="H27" s="15">
        <f t="shared" ref="H27:H32" si="10">G27/F27-100%</f>
        <v>-4.1250000000000009E-2</v>
      </c>
    </row>
    <row r="28" spans="1:8" s="12" customFormat="1" ht="20.100000000000001" customHeight="1" thickBot="1" x14ac:dyDescent="0.3">
      <c r="A28" s="13" t="s">
        <v>14</v>
      </c>
      <c r="B28" s="14">
        <v>685</v>
      </c>
      <c r="C28" s="14">
        <v>731</v>
      </c>
      <c r="D28" s="14">
        <v>685</v>
      </c>
      <c r="E28" s="14">
        <v>699</v>
      </c>
      <c r="F28" s="6">
        <f t="shared" si="8"/>
        <v>1370</v>
      </c>
      <c r="G28" s="6">
        <f t="shared" si="9"/>
        <v>1430</v>
      </c>
      <c r="H28" s="15">
        <f t="shared" si="10"/>
        <v>4.3795620437956151E-2</v>
      </c>
    </row>
    <row r="29" spans="1:8" s="12" customFormat="1" ht="20.100000000000001" customHeight="1" thickBot="1" x14ac:dyDescent="0.3">
      <c r="A29" s="13" t="s">
        <v>15</v>
      </c>
      <c r="B29" s="14">
        <v>300</v>
      </c>
      <c r="C29" s="14">
        <v>343</v>
      </c>
      <c r="D29" s="14">
        <v>300</v>
      </c>
      <c r="E29" s="14">
        <v>320</v>
      </c>
      <c r="F29" s="6">
        <f t="shared" si="8"/>
        <v>600</v>
      </c>
      <c r="G29" s="6">
        <f t="shared" si="9"/>
        <v>663</v>
      </c>
      <c r="H29" s="15">
        <f t="shared" si="10"/>
        <v>0.10499999999999998</v>
      </c>
    </row>
    <row r="30" spans="1:8" s="12" customFormat="1" ht="15.75" thickBot="1" x14ac:dyDescent="0.3">
      <c r="A30" s="13" t="s">
        <v>16</v>
      </c>
      <c r="B30" s="14">
        <v>450</v>
      </c>
      <c r="C30" s="14">
        <v>187</v>
      </c>
      <c r="D30" s="14">
        <v>450</v>
      </c>
      <c r="E30" s="14">
        <v>90</v>
      </c>
      <c r="F30" s="6">
        <f t="shared" si="8"/>
        <v>900</v>
      </c>
      <c r="G30" s="6">
        <f t="shared" si="9"/>
        <v>277</v>
      </c>
      <c r="H30" s="15">
        <f t="shared" si="10"/>
        <v>-0.69222222222222229</v>
      </c>
    </row>
    <row r="31" spans="1:8" s="12" customFormat="1" ht="20.100000000000001" customHeight="1" thickBot="1" x14ac:dyDescent="0.3">
      <c r="A31" s="13" t="s">
        <v>17</v>
      </c>
      <c r="B31" s="14">
        <v>350</v>
      </c>
      <c r="C31" s="14">
        <v>288</v>
      </c>
      <c r="D31" s="14">
        <v>350</v>
      </c>
      <c r="E31" s="14">
        <v>280</v>
      </c>
      <c r="F31" s="6">
        <f t="shared" si="8"/>
        <v>700</v>
      </c>
      <c r="G31" s="6">
        <f t="shared" si="9"/>
        <v>568</v>
      </c>
      <c r="H31" s="15">
        <f t="shared" si="10"/>
        <v>-0.18857142857142861</v>
      </c>
    </row>
    <row r="32" spans="1:8" ht="20.100000000000001" customHeight="1" thickBot="1" x14ac:dyDescent="0.3">
      <c r="A32" s="3" t="s">
        <v>2</v>
      </c>
      <c r="B32" s="5">
        <f t="shared" ref="B32:D32" si="11">SUM(B27:B31)</f>
        <v>2585</v>
      </c>
      <c r="C32" s="5">
        <f>SUM(C27:C31)</f>
        <v>2317</v>
      </c>
      <c r="D32" s="5">
        <f t="shared" si="11"/>
        <v>2585</v>
      </c>
      <c r="E32" s="5">
        <f>SUM(E27:E31)</f>
        <v>2155</v>
      </c>
      <c r="F32" s="6">
        <f t="shared" si="8"/>
        <v>5170</v>
      </c>
      <c r="G32" s="6">
        <f t="shared" si="9"/>
        <v>4472</v>
      </c>
      <c r="H32" s="10">
        <f t="shared" si="10"/>
        <v>-0.13500967117988394</v>
      </c>
    </row>
    <row r="33" spans="1:8" ht="20.100000000000001" customHeight="1" x14ac:dyDescent="0.25">
      <c r="A33" s="2"/>
    </row>
    <row r="34" spans="1:8" ht="20.100000000000001" customHeight="1" thickBot="1" x14ac:dyDescent="0.3">
      <c r="A34" s="19" t="s">
        <v>18</v>
      </c>
      <c r="B34" s="19"/>
      <c r="C34" s="19"/>
      <c r="D34" s="19"/>
      <c r="E34" s="19"/>
      <c r="F34" s="19"/>
      <c r="G34" s="19"/>
      <c r="H34" s="19"/>
    </row>
    <row r="35" spans="1:8" ht="20.100000000000001" customHeight="1" thickBot="1" x14ac:dyDescent="0.3">
      <c r="A35" s="17"/>
      <c r="B35" s="20" t="s">
        <v>1</v>
      </c>
      <c r="C35" s="21"/>
      <c r="D35" s="20" t="s">
        <v>27</v>
      </c>
      <c r="E35" s="21"/>
      <c r="F35" s="20" t="s">
        <v>2</v>
      </c>
      <c r="G35" s="22"/>
      <c r="H35" s="21"/>
    </row>
    <row r="36" spans="1:8" ht="24.75" customHeight="1" thickBot="1" x14ac:dyDescent="0.3">
      <c r="A36" s="18"/>
      <c r="B36" s="9" t="s">
        <v>3</v>
      </c>
      <c r="C36" s="9" t="s">
        <v>4</v>
      </c>
      <c r="D36" s="9" t="s">
        <v>3</v>
      </c>
      <c r="E36" s="9" t="s">
        <v>4</v>
      </c>
      <c r="F36" s="7" t="s">
        <v>3</v>
      </c>
      <c r="G36" s="7" t="s">
        <v>4</v>
      </c>
      <c r="H36" s="7" t="s">
        <v>5</v>
      </c>
    </row>
    <row r="37" spans="1:8" s="12" customFormat="1" ht="21.75" customHeight="1" thickBot="1" x14ac:dyDescent="0.3">
      <c r="A37" s="13" t="s">
        <v>19</v>
      </c>
      <c r="B37" s="14">
        <v>800</v>
      </c>
      <c r="C37" s="14">
        <v>884</v>
      </c>
      <c r="D37" s="14">
        <v>800</v>
      </c>
      <c r="E37" s="14">
        <v>747</v>
      </c>
      <c r="F37" s="6">
        <f>B37*2</f>
        <v>1600</v>
      </c>
      <c r="G37" s="6">
        <f>C37+E37</f>
        <v>1631</v>
      </c>
      <c r="H37" s="15">
        <f t="shared" ref="H37:H40" si="12">G37/F37-100%</f>
        <v>1.937499999999992E-2</v>
      </c>
    </row>
    <row r="38" spans="1:8" s="12" customFormat="1" ht="34.5" customHeight="1" thickBot="1" x14ac:dyDescent="0.3">
      <c r="A38" s="13" t="s">
        <v>20</v>
      </c>
      <c r="B38" s="14">
        <v>620</v>
      </c>
      <c r="C38" s="14">
        <v>790</v>
      </c>
      <c r="D38" s="14">
        <v>620</v>
      </c>
      <c r="E38" s="14">
        <v>609</v>
      </c>
      <c r="F38" s="6">
        <f t="shared" ref="F38:F40" si="13">B38*2</f>
        <v>1240</v>
      </c>
      <c r="G38" s="6">
        <f t="shared" ref="G38:G40" si="14">C38+E38</f>
        <v>1399</v>
      </c>
      <c r="H38" s="15">
        <f t="shared" si="12"/>
        <v>0.12822580645161286</v>
      </c>
    </row>
    <row r="39" spans="1:8" s="12" customFormat="1" ht="30.75" thickBot="1" x14ac:dyDescent="0.3">
      <c r="A39" s="13" t="s">
        <v>21</v>
      </c>
      <c r="B39" s="9">
        <f t="shared" ref="B39:D39" si="15">B37+B38</f>
        <v>1420</v>
      </c>
      <c r="C39" s="9">
        <f t="shared" ref="C39:E39" si="16">C37+C38</f>
        <v>1674</v>
      </c>
      <c r="D39" s="9">
        <f t="shared" si="15"/>
        <v>1420</v>
      </c>
      <c r="E39" s="9">
        <f t="shared" si="16"/>
        <v>1356</v>
      </c>
      <c r="F39" s="6">
        <f t="shared" si="13"/>
        <v>2840</v>
      </c>
      <c r="G39" s="6">
        <f t="shared" si="14"/>
        <v>3030</v>
      </c>
      <c r="H39" s="15">
        <f t="shared" si="12"/>
        <v>6.6901408450704247E-2</v>
      </c>
    </row>
    <row r="40" spans="1:8" s="12" customFormat="1" ht="20.100000000000001" customHeight="1" thickBot="1" x14ac:dyDescent="0.3">
      <c r="A40" s="13" t="s">
        <v>22</v>
      </c>
      <c r="B40" s="14">
        <v>2000</v>
      </c>
      <c r="C40" s="14">
        <v>2057</v>
      </c>
      <c r="D40" s="14">
        <v>2000</v>
      </c>
      <c r="E40" s="14">
        <v>1930</v>
      </c>
      <c r="F40" s="6">
        <f t="shared" si="13"/>
        <v>4000</v>
      </c>
      <c r="G40" s="6">
        <f t="shared" si="14"/>
        <v>3987</v>
      </c>
      <c r="H40" s="15">
        <f t="shared" si="12"/>
        <v>-3.2499999999999751E-3</v>
      </c>
    </row>
    <row r="41" spans="1:8" ht="20.100000000000001" customHeight="1" x14ac:dyDescent="0.25">
      <c r="A41" s="2"/>
    </row>
    <row r="42" spans="1:8" ht="17.25" customHeight="1" x14ac:dyDescent="0.25">
      <c r="A42" s="11" t="s">
        <v>23</v>
      </c>
      <c r="B42"/>
      <c r="C42"/>
      <c r="D42"/>
      <c r="E42"/>
      <c r="F42"/>
      <c r="G42"/>
      <c r="H42"/>
    </row>
    <row r="43" spans="1:8" x14ac:dyDescent="0.25">
      <c r="A43" s="11" t="s">
        <v>24</v>
      </c>
      <c r="B43"/>
      <c r="C43"/>
      <c r="D43"/>
      <c r="E43"/>
      <c r="F43"/>
      <c r="G43"/>
      <c r="H43"/>
    </row>
    <row r="44" spans="1:8" x14ac:dyDescent="0.25">
      <c r="A44" s="11" t="s">
        <v>28</v>
      </c>
      <c r="B44"/>
      <c r="C44"/>
      <c r="D44"/>
      <c r="E44"/>
      <c r="F44"/>
      <c r="G44"/>
      <c r="H44"/>
    </row>
    <row r="45" spans="1:8" x14ac:dyDescent="0.25">
      <c r="A45" s="11"/>
      <c r="B45"/>
      <c r="C45"/>
      <c r="D45"/>
      <c r="E45"/>
      <c r="F45"/>
      <c r="G45"/>
      <c r="H45"/>
    </row>
    <row r="46" spans="1:8" x14ac:dyDescent="0.25">
      <c r="A46" s="11"/>
      <c r="B46"/>
      <c r="C46"/>
      <c r="D46"/>
      <c r="E46"/>
      <c r="F46"/>
      <c r="G46"/>
      <c r="H46"/>
    </row>
    <row r="47" spans="1:8" x14ac:dyDescent="0.25">
      <c r="A47" s="11"/>
      <c r="B47"/>
      <c r="C47"/>
      <c r="D47"/>
      <c r="E47"/>
      <c r="F47"/>
      <c r="G47"/>
      <c r="H47"/>
    </row>
    <row r="48" spans="1:8" x14ac:dyDescent="0.25">
      <c r="A48" s="11"/>
      <c r="B48"/>
      <c r="C48"/>
      <c r="D48"/>
      <c r="E48"/>
      <c r="F48"/>
      <c r="G48"/>
      <c r="H48"/>
    </row>
    <row r="49" spans="1:13" s="31" customFormat="1" x14ac:dyDescent="0.25">
      <c r="A49" s="30"/>
    </row>
    <row r="50" spans="1:13" x14ac:dyDescent="0.25">
      <c r="A50" s="29"/>
      <c r="B50" s="29"/>
      <c r="C50" s="28"/>
      <c r="D50" s="28"/>
      <c r="E50" s="29"/>
      <c r="F50" s="29"/>
      <c r="G50" s="29"/>
      <c r="H50" s="29"/>
      <c r="I50" s="25"/>
      <c r="J50" s="29"/>
      <c r="K50" s="29"/>
      <c r="L50" s="29"/>
      <c r="M50" s="29"/>
    </row>
    <row r="51" spans="1:13" x14ac:dyDescent="0.25">
      <c r="A51" s="26"/>
      <c r="B51" s="26"/>
      <c r="C51" s="27"/>
      <c r="D51" s="27"/>
      <c r="E51" s="26"/>
      <c r="F51" s="26"/>
      <c r="G51" s="26"/>
      <c r="H51" s="26"/>
      <c r="I51" s="8"/>
      <c r="J51" s="26"/>
      <c r="K51" s="26"/>
      <c r="L51" s="26"/>
      <c r="M51" s="26"/>
    </row>
  </sheetData>
  <mergeCells count="28">
    <mergeCell ref="J50:M50"/>
    <mergeCell ref="J51:M51"/>
    <mergeCell ref="E50:H50"/>
    <mergeCell ref="E51:H51"/>
    <mergeCell ref="A50:B50"/>
    <mergeCell ref="A51:B51"/>
    <mergeCell ref="A6:H6"/>
    <mergeCell ref="A7:H7"/>
    <mergeCell ref="B10:C10"/>
    <mergeCell ref="A17:H17"/>
    <mergeCell ref="A24:H24"/>
    <mergeCell ref="A8:C8"/>
    <mergeCell ref="A10:A11"/>
    <mergeCell ref="F18:H18"/>
    <mergeCell ref="A18:A19"/>
    <mergeCell ref="F10:H10"/>
    <mergeCell ref="B18:C18"/>
    <mergeCell ref="D10:E10"/>
    <mergeCell ref="D18:E18"/>
    <mergeCell ref="A25:A26"/>
    <mergeCell ref="A34:H34"/>
    <mergeCell ref="B35:C35"/>
    <mergeCell ref="B25:C25"/>
    <mergeCell ref="F35:H35"/>
    <mergeCell ref="F25:H25"/>
    <mergeCell ref="A35:A36"/>
    <mergeCell ref="D25:E25"/>
    <mergeCell ref="D35:E35"/>
  </mergeCells>
  <phoneticPr fontId="19" type="noConversion"/>
  <hyperlinks>
    <hyperlink ref="A43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7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2025-03-10T19:31:44Z</cp:lastPrinted>
  <dcterms:created xsi:type="dcterms:W3CDTF">2020-12-14T19:05:34Z</dcterms:created>
  <dcterms:modified xsi:type="dcterms:W3CDTF">2025-03-10T19:31:51Z</dcterms:modified>
</cp:coreProperties>
</file>