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91561565-AEBD-4D92-8497-55766B0E17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- Hosp" sheetId="2" r:id="rId1"/>
  </sheets>
  <definedNames>
    <definedName name="_xlnm.Print_Area" localSheetId="0">'Atividades e Resultados - Hosp'!$A$1:$H$34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F27" i="2"/>
  <c r="G21" i="2"/>
  <c r="F21" i="2"/>
  <c r="G20" i="2"/>
  <c r="F20" i="2"/>
  <c r="G14" i="2"/>
  <c r="F14" i="2"/>
  <c r="G13" i="2"/>
  <c r="F13" i="2"/>
  <c r="E22" i="2"/>
  <c r="D22" i="2"/>
  <c r="G12" i="2"/>
  <c r="F12" i="2"/>
  <c r="E15" i="2"/>
  <c r="D15" i="2"/>
  <c r="B22" i="2"/>
  <c r="F22" i="2" s="1"/>
  <c r="B15" i="2"/>
  <c r="F15" i="2" s="1"/>
  <c r="C22" i="2" l="1"/>
  <c r="G22" i="2" s="1"/>
  <c r="C15" i="2"/>
  <c r="G15" i="2" s="1"/>
  <c r="H22" i="2" l="1"/>
  <c r="H21" i="2"/>
  <c r="H13" i="2"/>
  <c r="H20" i="2"/>
  <c r="H14" i="2"/>
  <c r="H12" i="2"/>
  <c r="H27" i="2"/>
  <c r="H15" i="2"/>
</calcChain>
</file>

<file path=xl/sharedStrings.xml><?xml version="1.0" encoding="utf-8"?>
<sst xmlns="http://schemas.openxmlformats.org/spreadsheetml/2006/main" count="46" uniqueCount="20">
  <si>
    <t>Janeiro</t>
  </si>
  <si>
    <t>Total</t>
  </si>
  <si>
    <t>Cont.</t>
  </si>
  <si>
    <t>Real.</t>
  </si>
  <si>
    <t>%</t>
  </si>
  <si>
    <t>HOSPITAL GERAL 'PROF. DR. WALDEMAR DE CARVALHO PINTO FILHO' DE GUARULHOS</t>
  </si>
  <si>
    <t>Clínica Médica</t>
  </si>
  <si>
    <t>Obstetrícia</t>
  </si>
  <si>
    <t>Pediatria</t>
  </si>
  <si>
    <t> 183 - Internações </t>
  </si>
  <si>
    <t> 470 - Saídas Hospitalares em Clínica Cirúrgica </t>
  </si>
  <si>
    <t>Eletivas</t>
  </si>
  <si>
    <t>Urgências</t>
  </si>
  <si>
    <t> 185 - Urgência / Emergência </t>
  </si>
  <si>
    <t>Consultas de Urgência</t>
  </si>
  <si>
    <t>Fonte: http://www.gestao.saude.sp.gov.br</t>
  </si>
  <si>
    <t>http://www.cross.saude.sp.gov.br</t>
  </si>
  <si>
    <t>Ano 2025</t>
  </si>
  <si>
    <t>Fevereiro</t>
  </si>
  <si>
    <t>Atualizado em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</si>
</sst>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10" fontId="16" fillId="0" borderId="11" xfId="42" applyNumberFormat="1" applyFont="1" applyBorder="1" applyAlignment="1">
      <alignment horizontal="center" wrapText="1"/>
    </xf>
    <xf numFmtId="3" fontId="0" fillId="0" borderId="0" xfId="0" applyNumberFormat="1"/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17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0</xdr:row>
      <xdr:rowOff>28575</xdr:rowOff>
    </xdr:from>
    <xdr:to>
      <xdr:col>7</xdr:col>
      <xdr:colOff>527447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2857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1143000</xdr:colOff>
      <xdr:row>3</xdr:row>
      <xdr:rowOff>161925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40"/>
  <sheetViews>
    <sheetView showGridLines="0" tabSelected="1" view="pageBreakPreview" topLeftCell="A13" zoomScaleNormal="100" zoomScaleSheetLayoutView="100" workbookViewId="0">
      <selection activeCell="K31" sqref="K30:K31"/>
    </sheetView>
  </sheetViews>
  <sheetFormatPr defaultRowHeight="15" x14ac:dyDescent="0.25"/>
  <cols>
    <col min="1" max="1" width="34.42578125" customWidth="1"/>
    <col min="2" max="5" width="12.42578125" style="8" customWidth="1"/>
    <col min="6" max="6" width="7.85546875" style="8" customWidth="1"/>
    <col min="7" max="7" width="8.5703125" style="8" customWidth="1"/>
    <col min="8" max="8" width="8.85546875" style="8" bestFit="1" customWidth="1"/>
  </cols>
  <sheetData>
    <row r="6" spans="1:12" ht="15" customHeight="1" x14ac:dyDescent="0.3">
      <c r="A6" s="20" t="s">
        <v>5</v>
      </c>
      <c r="B6" s="20"/>
      <c r="C6" s="20"/>
      <c r="D6" s="20"/>
      <c r="E6" s="20"/>
      <c r="F6" s="20"/>
      <c r="G6" s="20"/>
      <c r="H6" s="20"/>
      <c r="I6" s="14"/>
      <c r="J6" s="14"/>
      <c r="K6" s="14"/>
      <c r="L6" s="14"/>
    </row>
    <row r="7" spans="1:12" ht="17.25" x14ac:dyDescent="0.3">
      <c r="A7" s="21" t="s">
        <v>17</v>
      </c>
      <c r="B7" s="21"/>
      <c r="C7" s="21"/>
      <c r="D7" s="21"/>
      <c r="E7" s="21"/>
      <c r="F7" s="21"/>
      <c r="G7" s="21"/>
      <c r="H7" s="21"/>
    </row>
    <row r="8" spans="1:12" ht="15" customHeight="1" thickBot="1" x14ac:dyDescent="0.3">
      <c r="A8" s="24"/>
      <c r="B8" s="24"/>
      <c r="C8" s="24"/>
      <c r="D8" s="15"/>
      <c r="E8" s="15"/>
    </row>
    <row r="9" spans="1:12" ht="20.100000000000001" customHeight="1" thickBot="1" x14ac:dyDescent="0.3">
      <c r="A9" s="1" t="s">
        <v>9</v>
      </c>
    </row>
    <row r="10" spans="1:12" ht="20.100000000000001" customHeight="1" thickBot="1" x14ac:dyDescent="0.3">
      <c r="A10" s="25"/>
      <c r="B10" s="22" t="s">
        <v>0</v>
      </c>
      <c r="C10" s="23"/>
      <c r="D10" s="22" t="s">
        <v>18</v>
      </c>
      <c r="E10" s="23"/>
      <c r="F10" s="17" t="s">
        <v>1</v>
      </c>
      <c r="G10" s="18"/>
      <c r="H10" s="19"/>
    </row>
    <row r="11" spans="1:12" ht="27.75" customHeight="1" thickBot="1" x14ac:dyDescent="0.3">
      <c r="A11" s="26"/>
      <c r="B11" s="9" t="s">
        <v>2</v>
      </c>
      <c r="C11" s="9" t="s">
        <v>3</v>
      </c>
      <c r="D11" s="9" t="s">
        <v>2</v>
      </c>
      <c r="E11" s="9" t="s">
        <v>3</v>
      </c>
      <c r="F11" s="9" t="s">
        <v>2</v>
      </c>
      <c r="G11" s="9" t="s">
        <v>3</v>
      </c>
      <c r="H11" s="9" t="s">
        <v>4</v>
      </c>
    </row>
    <row r="12" spans="1:12" ht="20.100000000000001" customHeight="1" thickBot="1" x14ac:dyDescent="0.3">
      <c r="A12" s="3" t="s">
        <v>6</v>
      </c>
      <c r="B12" s="4">
        <v>483</v>
      </c>
      <c r="C12" s="4">
        <v>559</v>
      </c>
      <c r="D12" s="4">
        <v>483</v>
      </c>
      <c r="E12" s="4">
        <v>529</v>
      </c>
      <c r="F12" s="6">
        <f>B12*2</f>
        <v>966</v>
      </c>
      <c r="G12" s="6">
        <f>C12+E12</f>
        <v>1088</v>
      </c>
      <c r="H12" s="11">
        <f>G12/F12-100%</f>
        <v>0.1262939958592133</v>
      </c>
      <c r="J12" s="12"/>
    </row>
    <row r="13" spans="1:12" ht="20.100000000000001" customHeight="1" thickBot="1" x14ac:dyDescent="0.3">
      <c r="A13" s="3" t="s">
        <v>7</v>
      </c>
      <c r="B13" s="4">
        <v>342</v>
      </c>
      <c r="C13" s="4">
        <v>273</v>
      </c>
      <c r="D13" s="4">
        <v>342</v>
      </c>
      <c r="E13" s="4">
        <v>267</v>
      </c>
      <c r="F13" s="6">
        <f t="shared" ref="F13:F15" si="0">B13*2</f>
        <v>684</v>
      </c>
      <c r="G13" s="6">
        <f t="shared" ref="G13:G15" si="1">C13+E13</f>
        <v>540</v>
      </c>
      <c r="H13" s="11">
        <f>G13/F13-100%</f>
        <v>-0.21052631578947367</v>
      </c>
    </row>
    <row r="14" spans="1:12" ht="20.100000000000001" customHeight="1" thickBot="1" x14ac:dyDescent="0.3">
      <c r="A14" s="3" t="s">
        <v>8</v>
      </c>
      <c r="B14" s="5">
        <v>145</v>
      </c>
      <c r="C14" s="5">
        <v>174</v>
      </c>
      <c r="D14" s="5">
        <v>145</v>
      </c>
      <c r="E14" s="5">
        <v>148</v>
      </c>
      <c r="F14" s="6">
        <f t="shared" si="0"/>
        <v>290</v>
      </c>
      <c r="G14" s="6">
        <f t="shared" si="1"/>
        <v>322</v>
      </c>
      <c r="H14" s="11">
        <f>G14/F14-100%</f>
        <v>0.1103448275862069</v>
      </c>
      <c r="J14" s="12"/>
    </row>
    <row r="15" spans="1:12" ht="20.100000000000001" customHeight="1" thickBot="1" x14ac:dyDescent="0.3">
      <c r="A15" s="3" t="s">
        <v>1</v>
      </c>
      <c r="B15" s="5">
        <f t="shared" ref="B15:D15" si="2">SUM(B12:B14)</f>
        <v>970</v>
      </c>
      <c r="C15" s="5">
        <f t="shared" ref="C15:E15" si="3">SUM(C12:C14)</f>
        <v>1006</v>
      </c>
      <c r="D15" s="5">
        <f t="shared" si="2"/>
        <v>970</v>
      </c>
      <c r="E15" s="5">
        <f t="shared" si="3"/>
        <v>944</v>
      </c>
      <c r="F15" s="6">
        <f t="shared" si="0"/>
        <v>1940</v>
      </c>
      <c r="G15" s="6">
        <f t="shared" si="1"/>
        <v>1950</v>
      </c>
      <c r="H15" s="11">
        <f>G15/F15-100%</f>
        <v>5.1546391752577136E-3</v>
      </c>
    </row>
    <row r="16" spans="1:12" ht="20.100000000000001" customHeight="1" x14ac:dyDescent="0.25">
      <c r="A16" s="2"/>
    </row>
    <row r="17" spans="1:8" ht="22.5" customHeight="1" thickBot="1" x14ac:dyDescent="0.3">
      <c r="A17" s="27" t="s">
        <v>10</v>
      </c>
      <c r="B17" s="27"/>
      <c r="C17" s="27"/>
      <c r="D17" s="16"/>
      <c r="E17" s="16"/>
      <c r="F17" s="10"/>
      <c r="G17" s="10"/>
      <c r="H17" s="10"/>
    </row>
    <row r="18" spans="1:8" ht="20.100000000000001" customHeight="1" thickBot="1" x14ac:dyDescent="0.3">
      <c r="A18" s="25"/>
      <c r="B18" s="22" t="s">
        <v>0</v>
      </c>
      <c r="C18" s="23"/>
      <c r="D18" s="22" t="s">
        <v>18</v>
      </c>
      <c r="E18" s="23"/>
      <c r="F18" s="17" t="s">
        <v>1</v>
      </c>
      <c r="G18" s="18"/>
      <c r="H18" s="19"/>
    </row>
    <row r="19" spans="1:8" ht="25.5" customHeight="1" thickBot="1" x14ac:dyDescent="0.3">
      <c r="A19" s="26"/>
      <c r="B19" s="9" t="s">
        <v>2</v>
      </c>
      <c r="C19" s="9" t="s">
        <v>3</v>
      </c>
      <c r="D19" s="9" t="s">
        <v>2</v>
      </c>
      <c r="E19" s="9" t="s">
        <v>3</v>
      </c>
      <c r="F19" s="7" t="s">
        <v>2</v>
      </c>
      <c r="G19" s="7" t="s">
        <v>3</v>
      </c>
      <c r="H19" s="7" t="s">
        <v>4</v>
      </c>
    </row>
    <row r="20" spans="1:8" ht="20.100000000000001" customHeight="1" thickBot="1" x14ac:dyDescent="0.3">
      <c r="A20" s="3" t="s">
        <v>11</v>
      </c>
      <c r="B20" s="5">
        <v>302</v>
      </c>
      <c r="C20" s="5">
        <v>321</v>
      </c>
      <c r="D20" s="5">
        <v>302</v>
      </c>
      <c r="E20" s="5">
        <v>273</v>
      </c>
      <c r="F20" s="6">
        <f t="shared" ref="F20:F22" si="4">B20*2</f>
        <v>604</v>
      </c>
      <c r="G20" s="6">
        <f t="shared" ref="G20:G22" si="5">C20+E20</f>
        <v>594</v>
      </c>
      <c r="H20" s="11">
        <f t="shared" ref="H20:H22" si="6">G20/F20-100%</f>
        <v>-1.655629139072845E-2</v>
      </c>
    </row>
    <row r="21" spans="1:8" ht="20.100000000000001" customHeight="1" thickBot="1" x14ac:dyDescent="0.3">
      <c r="A21" s="3" t="s">
        <v>12</v>
      </c>
      <c r="B21" s="4">
        <v>220</v>
      </c>
      <c r="C21" s="4">
        <v>171</v>
      </c>
      <c r="D21" s="4">
        <v>220</v>
      </c>
      <c r="E21" s="4">
        <v>179</v>
      </c>
      <c r="F21" s="6">
        <f t="shared" si="4"/>
        <v>440</v>
      </c>
      <c r="G21" s="6">
        <f t="shared" si="5"/>
        <v>350</v>
      </c>
      <c r="H21" s="11">
        <f t="shared" si="6"/>
        <v>-0.20454545454545459</v>
      </c>
    </row>
    <row r="22" spans="1:8" ht="20.100000000000001" customHeight="1" thickBot="1" x14ac:dyDescent="0.3">
      <c r="A22" s="3" t="s">
        <v>1</v>
      </c>
      <c r="B22" s="5">
        <f t="shared" ref="B22:D22" si="7">SUM(B20:B21)</f>
        <v>522</v>
      </c>
      <c r="C22" s="5">
        <f>SUM(C20:C21)</f>
        <v>492</v>
      </c>
      <c r="D22" s="5">
        <f t="shared" si="7"/>
        <v>522</v>
      </c>
      <c r="E22" s="5">
        <f>SUM(E20:E21)</f>
        <v>452</v>
      </c>
      <c r="F22" s="6">
        <f t="shared" si="4"/>
        <v>1044</v>
      </c>
      <c r="G22" s="6">
        <f t="shared" si="5"/>
        <v>944</v>
      </c>
      <c r="H22" s="11">
        <f t="shared" si="6"/>
        <v>-9.5785440613026851E-2</v>
      </c>
    </row>
    <row r="23" spans="1:8" ht="20.100000000000001" customHeight="1" x14ac:dyDescent="0.25">
      <c r="A23" s="2"/>
    </row>
    <row r="24" spans="1:8" ht="20.100000000000001" customHeight="1" thickBot="1" x14ac:dyDescent="0.3">
      <c r="A24" s="10" t="s">
        <v>13</v>
      </c>
      <c r="B24" s="10"/>
      <c r="C24" s="10"/>
      <c r="D24" s="10"/>
      <c r="E24" s="10"/>
      <c r="F24" s="10"/>
      <c r="G24" s="10"/>
      <c r="H24" s="10"/>
    </row>
    <row r="25" spans="1:8" ht="20.100000000000001" customHeight="1" thickBot="1" x14ac:dyDescent="0.3">
      <c r="A25" s="25"/>
      <c r="B25" s="22" t="s">
        <v>0</v>
      </c>
      <c r="C25" s="23"/>
      <c r="D25" s="22" t="s">
        <v>18</v>
      </c>
      <c r="E25" s="23"/>
      <c r="F25" s="17" t="s">
        <v>1</v>
      </c>
      <c r="G25" s="18"/>
      <c r="H25" s="19"/>
    </row>
    <row r="26" spans="1:8" ht="27" customHeight="1" thickBot="1" x14ac:dyDescent="0.3">
      <c r="A26" s="26"/>
      <c r="B26" s="9" t="s">
        <v>2</v>
      </c>
      <c r="C26" s="9" t="s">
        <v>3</v>
      </c>
      <c r="D26" s="9" t="s">
        <v>2</v>
      </c>
      <c r="E26" s="9" t="s">
        <v>3</v>
      </c>
      <c r="F26" s="7" t="s">
        <v>2</v>
      </c>
      <c r="G26" s="7" t="s">
        <v>3</v>
      </c>
      <c r="H26" s="7" t="s">
        <v>4</v>
      </c>
    </row>
    <row r="27" spans="1:8" ht="20.100000000000001" customHeight="1" thickBot="1" x14ac:dyDescent="0.3">
      <c r="A27" s="3" t="s">
        <v>14</v>
      </c>
      <c r="B27" s="4">
        <v>3500</v>
      </c>
      <c r="C27" s="5">
        <v>3522</v>
      </c>
      <c r="D27" s="4">
        <v>3500</v>
      </c>
      <c r="E27" s="5">
        <v>3239</v>
      </c>
      <c r="F27" s="6">
        <f>B27*2</f>
        <v>7000</v>
      </c>
      <c r="G27" s="6">
        <f>C27+E27</f>
        <v>6761</v>
      </c>
      <c r="H27" s="11">
        <f t="shared" ref="H27" si="8">G27/F27-100%</f>
        <v>-3.4142857142857141E-2</v>
      </c>
    </row>
    <row r="28" spans="1:8" ht="20.100000000000001" customHeight="1" x14ac:dyDescent="0.25">
      <c r="A28" s="2"/>
    </row>
    <row r="29" spans="1:8" ht="28.5" customHeight="1" x14ac:dyDescent="0.25">
      <c r="A29" s="13" t="s">
        <v>15</v>
      </c>
    </row>
    <row r="30" spans="1:8" x14ac:dyDescent="0.25">
      <c r="A30" s="13" t="s">
        <v>16</v>
      </c>
    </row>
    <row r="31" spans="1:8" x14ac:dyDescent="0.25">
      <c r="A31" s="13" t="s">
        <v>19</v>
      </c>
    </row>
    <row r="39" spans="1:11" x14ac:dyDescent="0.25">
      <c r="A39" s="29"/>
      <c r="B39" s="29"/>
      <c r="C39" s="29"/>
      <c r="D39" s="29"/>
      <c r="E39" s="29"/>
      <c r="F39" s="29"/>
      <c r="G39" s="29"/>
      <c r="H39" s="29"/>
      <c r="I39" s="28"/>
      <c r="K39" s="28"/>
    </row>
    <row r="40" spans="1:11" x14ac:dyDescent="0.25">
      <c r="A40" s="30"/>
      <c r="B40" s="30"/>
      <c r="C40" s="30"/>
      <c r="D40" s="30"/>
      <c r="E40" s="30"/>
      <c r="F40" s="30"/>
      <c r="G40" s="30"/>
      <c r="H40" s="30"/>
      <c r="I40" s="8"/>
      <c r="K40" s="8"/>
    </row>
  </sheetData>
  <mergeCells count="20">
    <mergeCell ref="A39:C39"/>
    <mergeCell ref="A40:C40"/>
    <mergeCell ref="D39:H39"/>
    <mergeCell ref="D40:H40"/>
    <mergeCell ref="F25:H25"/>
    <mergeCell ref="F18:H18"/>
    <mergeCell ref="A6:H6"/>
    <mergeCell ref="A7:H7"/>
    <mergeCell ref="B10:C10"/>
    <mergeCell ref="A8:C8"/>
    <mergeCell ref="A10:A11"/>
    <mergeCell ref="F10:H10"/>
    <mergeCell ref="A17:C17"/>
    <mergeCell ref="A18:A19"/>
    <mergeCell ref="B25:C25"/>
    <mergeCell ref="B18:C18"/>
    <mergeCell ref="A25:A26"/>
    <mergeCell ref="D10:E10"/>
    <mergeCell ref="D25:E25"/>
    <mergeCell ref="D18:E18"/>
  </mergeCells>
  <phoneticPr fontId="19" type="noConversion"/>
  <hyperlinks>
    <hyperlink ref="A30" r:id="rId1" display="http://www.cross.saude.sp.gov.br/" xr:uid="{EF23C402-4A1C-4AF0-94C5-BA181865DB02}"/>
  </hyperlinks>
  <printOptions horizontalCentered="1"/>
  <pageMargins left="0.59055118110236227" right="0.59055118110236227" top="0.39370078740157483" bottom="0.59055118110236227" header="0.51181102362204722" footer="0.51181102362204722"/>
  <pageSetup paperSize="9" scale="8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- Hosp</vt:lpstr>
      <vt:lpstr>'Atividades e Resultados - Hosp'!Area_de_impressao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2025-03-10T19:35:08Z</cp:lastPrinted>
  <dcterms:created xsi:type="dcterms:W3CDTF">2020-12-14T19:05:34Z</dcterms:created>
  <dcterms:modified xsi:type="dcterms:W3CDTF">2025-03-10T19:35:34Z</dcterms:modified>
</cp:coreProperties>
</file>