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todo dia 10)\"/>
    </mc:Choice>
  </mc:AlternateContent>
  <xr:revisionPtr revIDLastSave="0" documentId="13_ncr:1_{B7D6159E-8266-499F-A0EC-CD8767E983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Amb." sheetId="2" r:id="rId1"/>
  </sheets>
  <definedNames>
    <definedName name="_xlnm.Print_Area" localSheetId="0">'Atividades e Resultados Amb.'!$A$1:$J$44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2" l="1"/>
  <c r="H39" i="2"/>
  <c r="H38" i="2"/>
  <c r="I37" i="2"/>
  <c r="H37" i="2"/>
  <c r="I36" i="2"/>
  <c r="H36" i="2"/>
  <c r="H31" i="2"/>
  <c r="I30" i="2"/>
  <c r="H30" i="2"/>
  <c r="I29" i="2"/>
  <c r="H29" i="2"/>
  <c r="I28" i="2"/>
  <c r="H28" i="2"/>
  <c r="I27" i="2"/>
  <c r="H27" i="2"/>
  <c r="I26" i="2"/>
  <c r="H26" i="2"/>
  <c r="H21" i="2"/>
  <c r="I20" i="2"/>
  <c r="H20" i="2"/>
  <c r="I19" i="2"/>
  <c r="H19" i="2"/>
  <c r="I12" i="2"/>
  <c r="I13" i="2"/>
  <c r="I11" i="2"/>
  <c r="H12" i="2"/>
  <c r="H13" i="2"/>
  <c r="H14" i="2"/>
  <c r="H11" i="2"/>
  <c r="G38" i="2"/>
  <c r="I38" i="2" s="1"/>
  <c r="F38" i="2"/>
  <c r="G31" i="2"/>
  <c r="I31" i="2" s="1"/>
  <c r="F31" i="2"/>
  <c r="G21" i="2"/>
  <c r="I21" i="2" s="1"/>
  <c r="G14" i="2"/>
  <c r="I14" i="2" s="1"/>
  <c r="E14" i="2"/>
  <c r="E21" i="2"/>
  <c r="E31" i="2"/>
  <c r="D31" i="2"/>
  <c r="E38" i="2"/>
  <c r="D38" i="2"/>
  <c r="C31" i="2"/>
  <c r="B38" i="2"/>
  <c r="B31" i="2"/>
  <c r="C14" i="2" l="1"/>
  <c r="J13" i="2"/>
  <c r="C21" i="2"/>
  <c r="C38" i="2"/>
  <c r="J31" i="2" l="1"/>
  <c r="J38" i="2"/>
  <c r="J21" i="2"/>
  <c r="J27" i="2"/>
  <c r="J30" i="2"/>
  <c r="J37" i="2"/>
  <c r="J29" i="2"/>
  <c r="J19" i="2"/>
  <c r="J11" i="2"/>
  <c r="J36" i="2"/>
  <c r="J20" i="2"/>
  <c r="J39" i="2"/>
  <c r="J12" i="2"/>
  <c r="J28" i="2"/>
  <c r="J26" i="2"/>
  <c r="J14" i="2"/>
</calcChain>
</file>

<file path=xl/sharedStrings.xml><?xml version="1.0" encoding="utf-8"?>
<sst xmlns="http://schemas.openxmlformats.org/spreadsheetml/2006/main" count="78" uniqueCount="30">
  <si>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</si>
  <si>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</si>
  <si>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</si>
  <si>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</si>
  <si>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</si>
  <si>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</si>
  <si>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</si>
  <si>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</si>
  <si>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</si>
  <si>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</si>
  <si>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</si>
  <si>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</si>
  <si>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275 - SADT Externo </t>
  </si>
  <si>
    <t>Diagnóstico por Radiologia</t>
  </si>
  <si>
    <t>Diagnóstico por Ultra-Sonografia</t>
  </si>
  <si>
    <t>Diagnóstico por Tomografia</t>
  </si>
  <si>
    <t>Diagnóstico por Ressonância Magnética</t>
  </si>
  <si>
    <t>Diagnóstico por Endoscopia</t>
  </si>
  <si>
    <t> 189 - Tratamentos Clínicos </t>
  </si>
  <si>
    <t>Tratamento em Oncologia - Quimioterapia</t>
  </si>
  <si>
    <t>Tratamento em Oncologia - Hormonioterapia</t>
  </si>
  <si>
    <t>Total do Grupo Quimioterapia (Quimioterapia e Hormonioterapia)</t>
  </si>
  <si>
    <t>Tratamento em Oncologia - Radioterapia</t>
  </si>
  <si>
    <t>Fonte: http://www.gestao.saude.sp.gov.br</t>
  </si>
  <si>
    <t>http://www.cross.saude.sp.gov.br</t>
  </si>
  <si>
    <t>HOSPITAL GERAL 'PROF. DR. WALDEMAR DE CARVALHO PINTO FILHO' DE GUARULHOS</t>
  </si>
  <si>
    <t>Ano 2025</t>
  </si>
  <si>
    <t>Fevereiro</t>
  </si>
  <si>
    <t>Março</t>
  </si>
  <si>
    <t>Atualizado em 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</si>
</sst>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6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752475</xdr:colOff>
      <xdr:row>0</xdr:row>
      <xdr:rowOff>57150</xdr:rowOff>
    </xdr:from>
    <xdr:to>
      <xdr:col>9</xdr:col>
      <xdr:colOff>641747</xdr:colOff>
      <xdr:row>3</xdr:row>
      <xdr:rowOff>152400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5715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28576</xdr:rowOff>
    </xdr:from>
    <xdr:to>
      <xdr:col>0</xdr:col>
      <xdr:colOff>1190626</xdr:colOff>
      <xdr:row>3</xdr:row>
      <xdr:rowOff>161926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28576"/>
          <a:ext cx="1028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47"/>
  <sheetViews>
    <sheetView showGridLines="0" tabSelected="1"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41.7109375" style="2" customWidth="1"/>
    <col min="2" max="10" width="12.28515625" style="12" customWidth="1"/>
    <col min="11" max="16384" width="9.140625" style="2"/>
  </cols>
  <sheetData>
    <row r="5" spans="1:10" ht="15" customHeight="1" x14ac:dyDescent="0.25">
      <c r="A5" s="9" t="s">
        <v>25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9" t="s">
        <v>26</v>
      </c>
      <c r="B6" s="9"/>
      <c r="C6" s="9"/>
      <c r="D6" s="9"/>
      <c r="E6" s="9"/>
      <c r="F6" s="9"/>
      <c r="G6" s="9"/>
      <c r="H6" s="9"/>
      <c r="I6" s="9"/>
      <c r="J6" s="9"/>
    </row>
    <row r="7" spans="1:10" ht="15" customHeight="1" thickBot="1" x14ac:dyDescent="0.3">
      <c r="A7" s="10"/>
      <c r="B7" s="10"/>
      <c r="C7" s="10"/>
      <c r="D7" s="11"/>
      <c r="E7" s="11"/>
      <c r="F7" s="11"/>
      <c r="G7" s="11"/>
    </row>
    <row r="8" spans="1:10" ht="20.100000000000001" customHeight="1" thickBot="1" x14ac:dyDescent="0.3">
      <c r="A8" s="13" t="s">
        <v>0</v>
      </c>
    </row>
    <row r="9" spans="1:10" ht="20.100000000000001" customHeight="1" thickBot="1" x14ac:dyDescent="0.3">
      <c r="A9" s="14"/>
      <c r="B9" s="6" t="s">
        <v>1</v>
      </c>
      <c r="C9" s="7"/>
      <c r="D9" s="6" t="s">
        <v>27</v>
      </c>
      <c r="E9" s="7"/>
      <c r="F9" s="6" t="s">
        <v>28</v>
      </c>
      <c r="G9" s="7"/>
      <c r="H9" s="6" t="s">
        <v>2</v>
      </c>
      <c r="I9" s="8"/>
      <c r="J9" s="7"/>
    </row>
    <row r="10" spans="1:10" ht="27.75" customHeight="1" thickBot="1" x14ac:dyDescent="0.3">
      <c r="A10" s="15"/>
      <c r="B10" s="1" t="s">
        <v>3</v>
      </c>
      <c r="C10" s="1" t="s">
        <v>4</v>
      </c>
      <c r="D10" s="1" t="s">
        <v>3</v>
      </c>
      <c r="E10" s="1" t="s">
        <v>4</v>
      </c>
      <c r="F10" s="1" t="s">
        <v>3</v>
      </c>
      <c r="G10" s="1" t="s">
        <v>4</v>
      </c>
      <c r="H10" s="1" t="s">
        <v>3</v>
      </c>
      <c r="I10" s="1" t="s">
        <v>4</v>
      </c>
      <c r="J10" s="1" t="s">
        <v>5</v>
      </c>
    </row>
    <row r="11" spans="1:10" ht="20.100000000000001" customHeight="1" thickBot="1" x14ac:dyDescent="0.3">
      <c r="A11" s="3" t="s">
        <v>6</v>
      </c>
      <c r="B11" s="4">
        <v>579</v>
      </c>
      <c r="C11" s="4">
        <v>640</v>
      </c>
      <c r="D11" s="4">
        <v>579</v>
      </c>
      <c r="E11" s="4">
        <v>737</v>
      </c>
      <c r="F11" s="4">
        <v>579</v>
      </c>
      <c r="G11" s="4">
        <v>541</v>
      </c>
      <c r="H11" s="16">
        <f>B11*3</f>
        <v>1737</v>
      </c>
      <c r="I11" s="16">
        <f>C11+E11+G11</f>
        <v>1918</v>
      </c>
      <c r="J11" s="5">
        <f>I11/H11-100%</f>
        <v>0.10420264824409897</v>
      </c>
    </row>
    <row r="12" spans="1:10" ht="20.100000000000001" customHeight="1" thickBot="1" x14ac:dyDescent="0.3">
      <c r="A12" s="3" t="s">
        <v>7</v>
      </c>
      <c r="B12" s="4">
        <v>450</v>
      </c>
      <c r="C12" s="4">
        <v>592</v>
      </c>
      <c r="D12" s="4">
        <v>450</v>
      </c>
      <c r="E12" s="4">
        <v>657</v>
      </c>
      <c r="F12" s="4">
        <v>450</v>
      </c>
      <c r="G12" s="4">
        <v>813</v>
      </c>
      <c r="H12" s="16">
        <f t="shared" ref="H12:H14" si="0">B12*3</f>
        <v>1350</v>
      </c>
      <c r="I12" s="16">
        <f t="shared" ref="I12:I14" si="1">C12+E12+G12</f>
        <v>2062</v>
      </c>
      <c r="J12" s="5">
        <f t="shared" ref="J12:J14" si="2">I12/H12-100%</f>
        <v>0.52740740740740732</v>
      </c>
    </row>
    <row r="13" spans="1:10" ht="20.100000000000001" customHeight="1" thickBot="1" x14ac:dyDescent="0.3">
      <c r="A13" s="3" t="s">
        <v>8</v>
      </c>
      <c r="B13" s="17">
        <v>1708</v>
      </c>
      <c r="C13" s="17">
        <v>3144</v>
      </c>
      <c r="D13" s="17">
        <v>1708</v>
      </c>
      <c r="E13" s="17">
        <v>3179</v>
      </c>
      <c r="F13" s="17">
        <v>1708</v>
      </c>
      <c r="G13" s="17">
        <v>2818</v>
      </c>
      <c r="H13" s="16">
        <f t="shared" si="0"/>
        <v>5124</v>
      </c>
      <c r="I13" s="16">
        <f t="shared" si="1"/>
        <v>9141</v>
      </c>
      <c r="J13" s="5">
        <f t="shared" si="2"/>
        <v>0.7839578454332552</v>
      </c>
    </row>
    <row r="14" spans="1:10" ht="20.100000000000001" customHeight="1" thickBot="1" x14ac:dyDescent="0.3">
      <c r="A14" s="3" t="s">
        <v>2</v>
      </c>
      <c r="B14" s="17">
        <v>2737</v>
      </c>
      <c r="C14" s="17">
        <f t="shared" ref="C14:E14" si="3">SUM(C11:C13)</f>
        <v>4376</v>
      </c>
      <c r="D14" s="17">
        <v>2737</v>
      </c>
      <c r="E14" s="17">
        <f t="shared" si="3"/>
        <v>4573</v>
      </c>
      <c r="F14" s="17">
        <v>2737</v>
      </c>
      <c r="G14" s="17">
        <f t="shared" ref="G14" si="4">SUM(G11:G13)</f>
        <v>4172</v>
      </c>
      <c r="H14" s="16">
        <f t="shared" si="0"/>
        <v>8211</v>
      </c>
      <c r="I14" s="16">
        <f t="shared" si="1"/>
        <v>13121</v>
      </c>
      <c r="J14" s="5">
        <f t="shared" si="2"/>
        <v>0.59797832176348797</v>
      </c>
    </row>
    <row r="15" spans="1:10" ht="20.100000000000001" customHeight="1" x14ac:dyDescent="0.25">
      <c r="A15" s="18"/>
    </row>
    <row r="16" spans="1:10" ht="20.100000000000001" customHeight="1" thickBot="1" x14ac:dyDescent="0.3">
      <c r="A16" s="19" t="s">
        <v>9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20.100000000000001" customHeight="1" thickBot="1" x14ac:dyDescent="0.3">
      <c r="A17" s="14"/>
      <c r="B17" s="6" t="s">
        <v>1</v>
      </c>
      <c r="C17" s="7"/>
      <c r="D17" s="6" t="s">
        <v>27</v>
      </c>
      <c r="E17" s="7"/>
      <c r="F17" s="6" t="s">
        <v>28</v>
      </c>
      <c r="G17" s="7"/>
      <c r="H17" s="6" t="s">
        <v>2</v>
      </c>
      <c r="I17" s="8"/>
      <c r="J17" s="7"/>
    </row>
    <row r="18" spans="1:10" ht="27.75" customHeight="1" thickBot="1" x14ac:dyDescent="0.3">
      <c r="A18" s="15"/>
      <c r="B18" s="1" t="s">
        <v>3</v>
      </c>
      <c r="C18" s="1" t="s">
        <v>4</v>
      </c>
      <c r="D18" s="1" t="s">
        <v>3</v>
      </c>
      <c r="E18" s="1" t="s">
        <v>4</v>
      </c>
      <c r="F18" s="1" t="s">
        <v>3</v>
      </c>
      <c r="G18" s="1" t="s">
        <v>4</v>
      </c>
      <c r="H18" s="1" t="s">
        <v>3</v>
      </c>
      <c r="I18" s="1" t="s">
        <v>4</v>
      </c>
      <c r="J18" s="1" t="s">
        <v>5</v>
      </c>
    </row>
    <row r="19" spans="1:10" ht="20.100000000000001" customHeight="1" thickBot="1" x14ac:dyDescent="0.3">
      <c r="A19" s="3" t="s">
        <v>10</v>
      </c>
      <c r="B19" s="17">
        <v>1669</v>
      </c>
      <c r="C19" s="17">
        <v>2549</v>
      </c>
      <c r="D19" s="17">
        <v>1669</v>
      </c>
      <c r="E19" s="17">
        <v>2413</v>
      </c>
      <c r="F19" s="17">
        <v>1669</v>
      </c>
      <c r="G19" s="17">
        <v>2307</v>
      </c>
      <c r="H19" s="16">
        <f t="shared" ref="H19:H21" si="5">B19*3</f>
        <v>5007</v>
      </c>
      <c r="I19" s="16">
        <f t="shared" ref="I19:I21" si="6">C19+E19+G19</f>
        <v>7269</v>
      </c>
      <c r="J19" s="5">
        <f>I19/H19-100%</f>
        <v>0.45176752546434984</v>
      </c>
    </row>
    <row r="20" spans="1:10" ht="20.100000000000001" customHeight="1" thickBot="1" x14ac:dyDescent="0.3">
      <c r="A20" s="3" t="s">
        <v>11</v>
      </c>
      <c r="B20" s="4">
        <v>380</v>
      </c>
      <c r="C20" s="17">
        <v>496</v>
      </c>
      <c r="D20" s="4">
        <v>380</v>
      </c>
      <c r="E20" s="17">
        <v>504</v>
      </c>
      <c r="F20" s="4">
        <v>380</v>
      </c>
      <c r="G20" s="17">
        <v>504</v>
      </c>
      <c r="H20" s="16">
        <f t="shared" si="5"/>
        <v>1140</v>
      </c>
      <c r="I20" s="16">
        <f t="shared" si="6"/>
        <v>1504</v>
      </c>
      <c r="J20" s="5">
        <f t="shared" ref="J20:J21" si="7">I20/H20-100%</f>
        <v>0.31929824561403519</v>
      </c>
    </row>
    <row r="21" spans="1:10" ht="20.100000000000001" customHeight="1" thickBot="1" x14ac:dyDescent="0.3">
      <c r="A21" s="3" t="s">
        <v>2</v>
      </c>
      <c r="B21" s="17">
        <v>2049</v>
      </c>
      <c r="C21" s="17">
        <f t="shared" ref="C21:E21" si="8">C19+C20</f>
        <v>3045</v>
      </c>
      <c r="D21" s="17">
        <v>2049</v>
      </c>
      <c r="E21" s="17">
        <f t="shared" si="8"/>
        <v>2917</v>
      </c>
      <c r="F21" s="17">
        <v>2049</v>
      </c>
      <c r="G21" s="17">
        <f t="shared" ref="G21" si="9">G19+G20</f>
        <v>2811</v>
      </c>
      <c r="H21" s="16">
        <f t="shared" si="5"/>
        <v>6147</v>
      </c>
      <c r="I21" s="16">
        <f t="shared" si="6"/>
        <v>8773</v>
      </c>
      <c r="J21" s="5">
        <f t="shared" si="7"/>
        <v>0.42720026028957214</v>
      </c>
    </row>
    <row r="22" spans="1:10" ht="20.100000000000001" customHeight="1" x14ac:dyDescent="0.25">
      <c r="A22" s="18"/>
    </row>
    <row r="23" spans="1:10" ht="20.100000000000001" customHeight="1" thickBot="1" x14ac:dyDescent="0.3">
      <c r="A23" s="19" t="s">
        <v>12</v>
      </c>
      <c r="B23" s="19"/>
      <c r="C23" s="19"/>
      <c r="D23" s="19"/>
      <c r="E23" s="19"/>
      <c r="F23" s="19"/>
      <c r="G23" s="19"/>
      <c r="H23" s="19"/>
      <c r="I23" s="19"/>
      <c r="J23" s="19"/>
    </row>
    <row r="24" spans="1:10" ht="20.100000000000001" customHeight="1" thickBot="1" x14ac:dyDescent="0.3">
      <c r="A24" s="14"/>
      <c r="B24" s="6" t="s">
        <v>1</v>
      </c>
      <c r="C24" s="7"/>
      <c r="D24" s="6" t="s">
        <v>27</v>
      </c>
      <c r="E24" s="7"/>
      <c r="F24" s="6" t="s">
        <v>28</v>
      </c>
      <c r="G24" s="7"/>
      <c r="H24" s="6" t="s">
        <v>2</v>
      </c>
      <c r="I24" s="8"/>
      <c r="J24" s="7"/>
    </row>
    <row r="25" spans="1:10" ht="25.5" customHeight="1" thickBot="1" x14ac:dyDescent="0.3">
      <c r="A25" s="15"/>
      <c r="B25" s="1" t="s">
        <v>3</v>
      </c>
      <c r="C25" s="1" t="s">
        <v>4</v>
      </c>
      <c r="D25" s="1" t="s">
        <v>3</v>
      </c>
      <c r="E25" s="1" t="s">
        <v>4</v>
      </c>
      <c r="F25" s="1" t="s">
        <v>3</v>
      </c>
      <c r="G25" s="1" t="s">
        <v>4</v>
      </c>
      <c r="H25" s="1" t="s">
        <v>3</v>
      </c>
      <c r="I25" s="1" t="s">
        <v>4</v>
      </c>
      <c r="J25" s="1" t="s">
        <v>5</v>
      </c>
    </row>
    <row r="26" spans="1:10" ht="20.100000000000001" customHeight="1" thickBot="1" x14ac:dyDescent="0.3">
      <c r="A26" s="3" t="s">
        <v>13</v>
      </c>
      <c r="B26" s="4">
        <v>800</v>
      </c>
      <c r="C26" s="4">
        <v>768</v>
      </c>
      <c r="D26" s="4">
        <v>800</v>
      </c>
      <c r="E26" s="4">
        <v>766</v>
      </c>
      <c r="F26" s="4">
        <v>800</v>
      </c>
      <c r="G26" s="4">
        <v>718</v>
      </c>
      <c r="H26" s="16">
        <f t="shared" ref="H26:H31" si="10">B26*3</f>
        <v>2400</v>
      </c>
      <c r="I26" s="16">
        <f t="shared" ref="I26:I31" si="11">C26+E26+G26</f>
        <v>2252</v>
      </c>
      <c r="J26" s="5">
        <f t="shared" ref="J26:J31" si="12">I26/H26-100%</f>
        <v>-6.1666666666666647E-2</v>
      </c>
    </row>
    <row r="27" spans="1:10" ht="20.100000000000001" customHeight="1" thickBot="1" x14ac:dyDescent="0.3">
      <c r="A27" s="3" t="s">
        <v>14</v>
      </c>
      <c r="B27" s="4">
        <v>685</v>
      </c>
      <c r="C27" s="4">
        <v>731</v>
      </c>
      <c r="D27" s="4">
        <v>685</v>
      </c>
      <c r="E27" s="4">
        <v>699</v>
      </c>
      <c r="F27" s="4">
        <v>685</v>
      </c>
      <c r="G27" s="4">
        <v>765</v>
      </c>
      <c r="H27" s="16">
        <f t="shared" si="10"/>
        <v>2055</v>
      </c>
      <c r="I27" s="16">
        <f t="shared" si="11"/>
        <v>2195</v>
      </c>
      <c r="J27" s="5">
        <f t="shared" si="12"/>
        <v>6.8126520681265124E-2</v>
      </c>
    </row>
    <row r="28" spans="1:10" ht="20.100000000000001" customHeight="1" thickBot="1" x14ac:dyDescent="0.3">
      <c r="A28" s="3" t="s">
        <v>15</v>
      </c>
      <c r="B28" s="4">
        <v>300</v>
      </c>
      <c r="C28" s="4">
        <v>343</v>
      </c>
      <c r="D28" s="4">
        <v>300</v>
      </c>
      <c r="E28" s="4">
        <v>320</v>
      </c>
      <c r="F28" s="4">
        <v>300</v>
      </c>
      <c r="G28" s="4">
        <v>262</v>
      </c>
      <c r="H28" s="16">
        <f t="shared" si="10"/>
        <v>900</v>
      </c>
      <c r="I28" s="16">
        <f t="shared" si="11"/>
        <v>925</v>
      </c>
      <c r="J28" s="5">
        <f t="shared" si="12"/>
        <v>2.7777777777777679E-2</v>
      </c>
    </row>
    <row r="29" spans="1:10" ht="15.75" thickBot="1" x14ac:dyDescent="0.3">
      <c r="A29" s="3" t="s">
        <v>16</v>
      </c>
      <c r="B29" s="4">
        <v>450</v>
      </c>
      <c r="C29" s="4">
        <v>187</v>
      </c>
      <c r="D29" s="4">
        <v>450</v>
      </c>
      <c r="E29" s="4">
        <v>90</v>
      </c>
      <c r="F29" s="4">
        <v>450</v>
      </c>
      <c r="G29" s="4">
        <v>326</v>
      </c>
      <c r="H29" s="16">
        <f t="shared" si="10"/>
        <v>1350</v>
      </c>
      <c r="I29" s="16">
        <f t="shared" si="11"/>
        <v>603</v>
      </c>
      <c r="J29" s="5">
        <f t="shared" si="12"/>
        <v>-0.55333333333333334</v>
      </c>
    </row>
    <row r="30" spans="1:10" ht="20.100000000000001" customHeight="1" thickBot="1" x14ac:dyDescent="0.3">
      <c r="A30" s="3" t="s">
        <v>17</v>
      </c>
      <c r="B30" s="4">
        <v>350</v>
      </c>
      <c r="C30" s="4">
        <v>288</v>
      </c>
      <c r="D30" s="4">
        <v>350</v>
      </c>
      <c r="E30" s="4">
        <v>280</v>
      </c>
      <c r="F30" s="4">
        <v>350</v>
      </c>
      <c r="G30" s="4">
        <v>272</v>
      </c>
      <c r="H30" s="16">
        <f t="shared" si="10"/>
        <v>1050</v>
      </c>
      <c r="I30" s="16">
        <f t="shared" si="11"/>
        <v>840</v>
      </c>
      <c r="J30" s="5">
        <f t="shared" si="12"/>
        <v>-0.19999999999999996</v>
      </c>
    </row>
    <row r="31" spans="1:10" ht="20.100000000000001" customHeight="1" thickBot="1" x14ac:dyDescent="0.3">
      <c r="A31" s="3" t="s">
        <v>2</v>
      </c>
      <c r="B31" s="17">
        <f t="shared" ref="B31:D31" si="13">SUM(B26:B30)</f>
        <v>2585</v>
      </c>
      <c r="C31" s="17">
        <f>SUM(C26:C30)</f>
        <v>2317</v>
      </c>
      <c r="D31" s="17">
        <f t="shared" si="13"/>
        <v>2585</v>
      </c>
      <c r="E31" s="17">
        <f>SUM(E26:E30)</f>
        <v>2155</v>
      </c>
      <c r="F31" s="17">
        <f t="shared" ref="F31" si="14">SUM(F26:F30)</f>
        <v>2585</v>
      </c>
      <c r="G31" s="17">
        <f>SUM(G26:G30)</f>
        <v>2343</v>
      </c>
      <c r="H31" s="16">
        <f t="shared" si="10"/>
        <v>7755</v>
      </c>
      <c r="I31" s="16">
        <f t="shared" si="11"/>
        <v>6815</v>
      </c>
      <c r="J31" s="5">
        <f t="shared" si="12"/>
        <v>-0.12121212121212122</v>
      </c>
    </row>
    <row r="32" spans="1:10" ht="20.100000000000001" customHeight="1" x14ac:dyDescent="0.25">
      <c r="A32" s="18"/>
    </row>
    <row r="33" spans="1:10" ht="20.100000000000001" customHeight="1" thickBot="1" x14ac:dyDescent="0.3">
      <c r="A33" s="19" t="s">
        <v>18</v>
      </c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20.100000000000001" customHeight="1" thickBot="1" x14ac:dyDescent="0.3">
      <c r="A34" s="14"/>
      <c r="B34" s="6" t="s">
        <v>1</v>
      </c>
      <c r="C34" s="7"/>
      <c r="D34" s="6" t="s">
        <v>27</v>
      </c>
      <c r="E34" s="7"/>
      <c r="F34" s="6" t="s">
        <v>28</v>
      </c>
      <c r="G34" s="7"/>
      <c r="H34" s="6" t="s">
        <v>2</v>
      </c>
      <c r="I34" s="8"/>
      <c r="J34" s="7"/>
    </row>
    <row r="35" spans="1:10" ht="24.75" customHeight="1" thickBot="1" x14ac:dyDescent="0.3">
      <c r="A35" s="15"/>
      <c r="B35" s="1" t="s">
        <v>3</v>
      </c>
      <c r="C35" s="1" t="s">
        <v>4</v>
      </c>
      <c r="D35" s="1" t="s">
        <v>3</v>
      </c>
      <c r="E35" s="1" t="s">
        <v>4</v>
      </c>
      <c r="F35" s="1" t="s">
        <v>3</v>
      </c>
      <c r="G35" s="1" t="s">
        <v>4</v>
      </c>
      <c r="H35" s="1" t="s">
        <v>3</v>
      </c>
      <c r="I35" s="1" t="s">
        <v>4</v>
      </c>
      <c r="J35" s="1" t="s">
        <v>5</v>
      </c>
    </row>
    <row r="36" spans="1:10" ht="21.75" customHeight="1" thickBot="1" x14ac:dyDescent="0.3">
      <c r="A36" s="3" t="s">
        <v>19</v>
      </c>
      <c r="B36" s="4">
        <v>800</v>
      </c>
      <c r="C36" s="4">
        <v>884</v>
      </c>
      <c r="D36" s="4">
        <v>800</v>
      </c>
      <c r="E36" s="4">
        <v>747</v>
      </c>
      <c r="F36" s="4">
        <v>800</v>
      </c>
      <c r="G36" s="4">
        <v>791</v>
      </c>
      <c r="H36" s="16">
        <f t="shared" ref="H36:H39" si="15">B36*3</f>
        <v>2400</v>
      </c>
      <c r="I36" s="16">
        <f t="shared" ref="I36:I39" si="16">C36+E36+G36</f>
        <v>2422</v>
      </c>
      <c r="J36" s="5">
        <f t="shared" ref="J36:J39" si="17">I36/H36-100%</f>
        <v>9.1666666666667673E-3</v>
      </c>
    </row>
    <row r="37" spans="1:10" ht="34.5" customHeight="1" thickBot="1" x14ac:dyDescent="0.3">
      <c r="A37" s="3" t="s">
        <v>20</v>
      </c>
      <c r="B37" s="4">
        <v>620</v>
      </c>
      <c r="C37" s="4">
        <v>790</v>
      </c>
      <c r="D37" s="4">
        <v>620</v>
      </c>
      <c r="E37" s="4">
        <v>609</v>
      </c>
      <c r="F37" s="4">
        <v>620</v>
      </c>
      <c r="G37" s="4">
        <v>646</v>
      </c>
      <c r="H37" s="16">
        <f t="shared" si="15"/>
        <v>1860</v>
      </c>
      <c r="I37" s="16">
        <f t="shared" si="16"/>
        <v>2045</v>
      </c>
      <c r="J37" s="5">
        <f t="shared" si="17"/>
        <v>9.9462365591397761E-2</v>
      </c>
    </row>
    <row r="38" spans="1:10" ht="30.75" thickBot="1" x14ac:dyDescent="0.3">
      <c r="A38" s="3" t="s">
        <v>21</v>
      </c>
      <c r="B38" s="1">
        <f t="shared" ref="B38:D38" si="18">B36+B37</f>
        <v>1420</v>
      </c>
      <c r="C38" s="1">
        <f t="shared" ref="C38:F38" si="19">C36+C37</f>
        <v>1674</v>
      </c>
      <c r="D38" s="1">
        <f t="shared" si="18"/>
        <v>1420</v>
      </c>
      <c r="E38" s="1">
        <f t="shared" si="19"/>
        <v>1356</v>
      </c>
      <c r="F38" s="1">
        <f t="shared" si="19"/>
        <v>1420</v>
      </c>
      <c r="G38" s="1">
        <f t="shared" ref="G38" si="20">G36+G37</f>
        <v>1437</v>
      </c>
      <c r="H38" s="16">
        <f t="shared" si="15"/>
        <v>4260</v>
      </c>
      <c r="I38" s="16">
        <f t="shared" si="16"/>
        <v>4467</v>
      </c>
      <c r="J38" s="5">
        <f t="shared" si="17"/>
        <v>4.8591549295774694E-2</v>
      </c>
    </row>
    <row r="39" spans="1:10" ht="27" customHeight="1" thickBot="1" x14ac:dyDescent="0.3">
      <c r="A39" s="3" t="s">
        <v>22</v>
      </c>
      <c r="B39" s="4">
        <v>2000</v>
      </c>
      <c r="C39" s="4">
        <v>2057</v>
      </c>
      <c r="D39" s="4">
        <v>2000</v>
      </c>
      <c r="E39" s="4">
        <v>1930</v>
      </c>
      <c r="F39" s="4">
        <v>2000</v>
      </c>
      <c r="G39" s="4">
        <v>2002</v>
      </c>
      <c r="H39" s="16">
        <f t="shared" si="15"/>
        <v>6000</v>
      </c>
      <c r="I39" s="16">
        <f t="shared" si="16"/>
        <v>5989</v>
      </c>
      <c r="J39" s="5">
        <f t="shared" si="17"/>
        <v>-1.8333333333333535E-3</v>
      </c>
    </row>
    <row r="40" spans="1:10" ht="20.100000000000001" customHeight="1" x14ac:dyDescent="0.25">
      <c r="A40" s="18"/>
    </row>
    <row r="41" spans="1:10" x14ac:dyDescent="0.25">
      <c r="A41" s="20" t="s">
        <v>23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0" t="s">
        <v>24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0" t="s">
        <v>29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0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0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0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0"/>
      <c r="B47" s="2"/>
      <c r="C47" s="2"/>
      <c r="D47" s="2"/>
      <c r="E47" s="2"/>
      <c r="F47" s="2"/>
      <c r="G47" s="2"/>
      <c r="H47" s="2"/>
      <c r="I47" s="2"/>
      <c r="J47" s="2"/>
    </row>
  </sheetData>
  <mergeCells count="26">
    <mergeCell ref="A24:A25"/>
    <mergeCell ref="A33:J33"/>
    <mergeCell ref="B34:C34"/>
    <mergeCell ref="B24:C24"/>
    <mergeCell ref="H34:J34"/>
    <mergeCell ref="H24:J24"/>
    <mergeCell ref="A34:A35"/>
    <mergeCell ref="D24:E24"/>
    <mergeCell ref="D34:E34"/>
    <mergeCell ref="F24:G24"/>
    <mergeCell ref="F34:G34"/>
    <mergeCell ref="A5:J5"/>
    <mergeCell ref="A6:J6"/>
    <mergeCell ref="B9:C9"/>
    <mergeCell ref="A16:J16"/>
    <mergeCell ref="A23:J23"/>
    <mergeCell ref="A7:C7"/>
    <mergeCell ref="A9:A10"/>
    <mergeCell ref="H17:J17"/>
    <mergeCell ref="A17:A18"/>
    <mergeCell ref="H9:J9"/>
    <mergeCell ref="B17:C17"/>
    <mergeCell ref="D9:E9"/>
    <mergeCell ref="D17:E17"/>
    <mergeCell ref="F9:G9"/>
    <mergeCell ref="F17:G17"/>
  </mergeCells>
  <phoneticPr fontId="19" type="noConversion"/>
  <hyperlinks>
    <hyperlink ref="A42" r:id="rId1" display="http://www.cross.saude.sp.gov.br/" xr:uid="{FE51D1B8-68B3-43B5-8936-1C285D78F04F}"/>
  </hyperlinks>
  <printOptions horizontalCentered="1"/>
  <pageMargins left="0.39370078740157483" right="0.39370078740157483" top="0.78740157480314965" bottom="0.39370078740157483" header="0.51181102362204722" footer="0.51181102362204722"/>
  <pageSetup paperSize="9" scale="62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Amb.</vt:lpstr>
      <vt:lpstr>'Atividades e Resultados Amb.'!Area_de_impressao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2024-05-06T14:09:08Z</cp:lastPrinted>
  <dcterms:created xsi:type="dcterms:W3CDTF">2020-12-14T19:05:34Z</dcterms:created>
  <dcterms:modified xsi:type="dcterms:W3CDTF">2025-04-08T20:13:33Z</dcterms:modified>
</cp:coreProperties>
</file>