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1FB462A3-D75B-4567-AA8B-DF1392CAA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2" l="1"/>
  <c r="K31" i="2"/>
  <c r="K21" i="2"/>
  <c r="K14" i="2"/>
  <c r="M37" i="2"/>
  <c r="M39" i="2"/>
  <c r="M36" i="2"/>
  <c r="M27" i="2"/>
  <c r="M28" i="2"/>
  <c r="M29" i="2"/>
  <c r="M30" i="2"/>
  <c r="M26" i="2"/>
  <c r="M20" i="2"/>
  <c r="M19" i="2"/>
  <c r="M12" i="2"/>
  <c r="M13" i="2"/>
  <c r="M11" i="2"/>
  <c r="L39" i="2"/>
  <c r="L37" i="2"/>
  <c r="L36" i="2"/>
  <c r="L31" i="2"/>
  <c r="L30" i="2"/>
  <c r="L29" i="2"/>
  <c r="L28" i="2"/>
  <c r="L27" i="2"/>
  <c r="L26" i="2"/>
  <c r="L21" i="2"/>
  <c r="L20" i="2"/>
  <c r="L19" i="2"/>
  <c r="L12" i="2"/>
  <c r="L13" i="2"/>
  <c r="L14" i="2"/>
  <c r="L11" i="2"/>
  <c r="J38" i="2"/>
  <c r="J31" i="2"/>
  <c r="I38" i="2"/>
  <c r="H38" i="2"/>
  <c r="I31" i="2"/>
  <c r="H31" i="2"/>
  <c r="I21" i="2"/>
  <c r="I14" i="2"/>
  <c r="G38" i="2"/>
  <c r="F38" i="2"/>
  <c r="G31" i="2"/>
  <c r="F31" i="2"/>
  <c r="G21" i="2"/>
  <c r="G14" i="2"/>
  <c r="E14" i="2"/>
  <c r="E21" i="2"/>
  <c r="E31" i="2"/>
  <c r="D31" i="2"/>
  <c r="E38" i="2"/>
  <c r="D38" i="2"/>
  <c r="C31" i="2"/>
  <c r="B38" i="2"/>
  <c r="L38" i="2" s="1"/>
  <c r="B31" i="2"/>
  <c r="M31" i="2" l="1"/>
  <c r="C14" i="2"/>
  <c r="M14" i="2" s="1"/>
  <c r="N13" i="2"/>
  <c r="C21" i="2"/>
  <c r="M21" i="2" s="1"/>
  <c r="C38" i="2"/>
  <c r="M38" i="2" s="1"/>
  <c r="N31" i="2" l="1"/>
  <c r="N38" i="2"/>
  <c r="N21" i="2"/>
  <c r="N27" i="2"/>
  <c r="N30" i="2"/>
  <c r="N37" i="2"/>
  <c r="N29" i="2"/>
  <c r="N19" i="2"/>
  <c r="N11" i="2"/>
  <c r="N36" i="2"/>
  <c r="N20" i="2"/>
  <c r="N39" i="2"/>
  <c r="N12" i="2"/>
  <c r="N28" i="2"/>
  <c r="N26" i="2"/>
  <c r="N14" i="2"/>
</calcChain>
</file>

<file path=xl/sharedStrings.xml><?xml version="1.0" encoding="utf-8"?>
<sst xmlns="http://schemas.openxmlformats.org/spreadsheetml/2006/main" count="102" uniqueCount="32">
  <si>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</si>
  <si>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</si>
  <si>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</si>
  <si>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</si>
  <si>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</si>
  <si>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</si>
  <si>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</si>
  <si>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</si>
  <si>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</si>
  <si>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</si>
  <si>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</si>
  <si>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</si>
  <si>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</si>
  <si>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</si>
  <si>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</si>
  <si>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</si>
  <si>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</si>
  <si>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</si>
  <si>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</si>
  <si>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</si>
  <si>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</si>
  <si>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</si>
  <si>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</si>
  <si>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</si>
  <si>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</si>
  <si>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</si>
  <si>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</si>
  <si>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</si>
  <si>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</si>
  <si>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Abril</t>
  </si>
  <si>
    <t>Maio</t>
  </si>
  <si>
    <t>Atualizado em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</si>
</sst>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0" fillId="0" borderId="0" xfId="0" applyBorder="1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752475</xdr:colOff>
      <xdr:row>0</xdr:row>
      <xdr:rowOff>57150</xdr:rowOff>
    </xdr:from>
    <xdr:to>
      <xdr:col>13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51"/>
  <sheetViews>
    <sheetView showGridLines="0" tabSelected="1" view="pageBreakPreview" topLeftCell="A25" zoomScaleNormal="100" zoomScaleSheetLayoutView="100" workbookViewId="0">
      <selection activeCell="A49" sqref="A49:XFD52"/>
    </sheetView>
  </sheetViews>
  <sheetFormatPr defaultRowHeight="15" x14ac:dyDescent="0.25"/>
  <cols>
    <col min="1" max="1" width="41.7109375" customWidth="1"/>
    <col min="2" max="11" width="9.7109375" style="8" customWidth="1"/>
    <col min="12" max="14" width="12.28515625" style="8" customWidth="1"/>
  </cols>
  <sheetData>
    <row r="5" spans="1:14" ht="15" customHeight="1" x14ac:dyDescent="0.3">
      <c r="A5" s="19" t="s">
        <v>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x14ac:dyDescent="0.3">
      <c r="A6" s="19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5" customHeight="1" thickBot="1" x14ac:dyDescent="0.3">
      <c r="A7" s="21"/>
      <c r="B7" s="21"/>
      <c r="C7" s="21"/>
      <c r="D7" s="16"/>
      <c r="E7" s="16"/>
      <c r="F7" s="16"/>
      <c r="G7" s="16"/>
      <c r="H7" s="16"/>
      <c r="I7" s="16"/>
      <c r="J7" s="16"/>
      <c r="K7" s="16"/>
    </row>
    <row r="8" spans="1:14" ht="20.100000000000001" customHeight="1" thickBot="1" x14ac:dyDescent="0.3">
      <c r="A8" s="1" t="s">
        <v>0</v>
      </c>
    </row>
    <row r="9" spans="1:14" ht="20.100000000000001" customHeight="1" thickBot="1" x14ac:dyDescent="0.3">
      <c r="A9" s="22"/>
      <c r="B9" s="17" t="s">
        <v>1</v>
      </c>
      <c r="C9" s="18"/>
      <c r="D9" s="17" t="s">
        <v>27</v>
      </c>
      <c r="E9" s="18"/>
      <c r="F9" s="17" t="s">
        <v>28</v>
      </c>
      <c r="G9" s="18"/>
      <c r="H9" s="17" t="s">
        <v>29</v>
      </c>
      <c r="I9" s="18"/>
      <c r="J9" s="17" t="s">
        <v>30</v>
      </c>
      <c r="K9" s="18"/>
      <c r="L9" s="17" t="s">
        <v>2</v>
      </c>
      <c r="M9" s="24"/>
      <c r="N9" s="18"/>
    </row>
    <row r="10" spans="1:14" ht="27.75" customHeight="1" thickBot="1" x14ac:dyDescent="0.3">
      <c r="A10" s="23"/>
      <c r="B10" s="9" t="s">
        <v>3</v>
      </c>
      <c r="C10" s="9" t="s">
        <v>4</v>
      </c>
      <c r="D10" s="9" t="s">
        <v>3</v>
      </c>
      <c r="E10" s="9" t="s">
        <v>4</v>
      </c>
      <c r="F10" s="9" t="s">
        <v>3</v>
      </c>
      <c r="G10" s="9" t="s">
        <v>4</v>
      </c>
      <c r="H10" s="9" t="s">
        <v>3</v>
      </c>
      <c r="I10" s="9" t="s">
        <v>4</v>
      </c>
      <c r="J10" s="9" t="s">
        <v>3</v>
      </c>
      <c r="K10" s="9" t="s">
        <v>4</v>
      </c>
      <c r="L10" s="9" t="s">
        <v>3</v>
      </c>
      <c r="M10" s="9" t="s">
        <v>4</v>
      </c>
      <c r="N10" s="9" t="s">
        <v>5</v>
      </c>
    </row>
    <row r="11" spans="1:14" ht="20.100000000000001" customHeight="1" thickBot="1" x14ac:dyDescent="0.3">
      <c r="A11" s="3" t="s">
        <v>6</v>
      </c>
      <c r="B11" s="4">
        <v>579</v>
      </c>
      <c r="C11" s="4">
        <v>640</v>
      </c>
      <c r="D11" s="4">
        <v>579</v>
      </c>
      <c r="E11" s="4">
        <v>737</v>
      </c>
      <c r="F11" s="4">
        <v>579</v>
      </c>
      <c r="G11" s="4">
        <v>541</v>
      </c>
      <c r="H11" s="4">
        <v>579</v>
      </c>
      <c r="I11" s="4">
        <v>865</v>
      </c>
      <c r="J11" s="4">
        <v>579</v>
      </c>
      <c r="K11" s="4">
        <v>706</v>
      </c>
      <c r="L11" s="6">
        <f>B11*5</f>
        <v>2895</v>
      </c>
      <c r="M11" s="6">
        <f>C11+E11+G11+I11+K11</f>
        <v>3489</v>
      </c>
      <c r="N11" s="10">
        <f>M11/L11-100%</f>
        <v>0.20518134715025904</v>
      </c>
    </row>
    <row r="12" spans="1:14" ht="20.100000000000001" customHeight="1" thickBot="1" x14ac:dyDescent="0.3">
      <c r="A12" s="3" t="s">
        <v>7</v>
      </c>
      <c r="B12" s="4">
        <v>450</v>
      </c>
      <c r="C12" s="4">
        <v>592</v>
      </c>
      <c r="D12" s="4">
        <v>450</v>
      </c>
      <c r="E12" s="4">
        <v>657</v>
      </c>
      <c r="F12" s="4">
        <v>450</v>
      </c>
      <c r="G12" s="4">
        <v>813</v>
      </c>
      <c r="H12" s="4">
        <v>450</v>
      </c>
      <c r="I12" s="4">
        <v>830</v>
      </c>
      <c r="J12" s="4">
        <v>450</v>
      </c>
      <c r="K12" s="4">
        <v>956</v>
      </c>
      <c r="L12" s="6">
        <f t="shared" ref="L12:L14" si="0">B12*5</f>
        <v>2250</v>
      </c>
      <c r="M12" s="6">
        <f t="shared" ref="M12:M14" si="1">C12+E12+G12+I12+K12</f>
        <v>3848</v>
      </c>
      <c r="N12" s="10">
        <f t="shared" ref="N12:N14" si="2">M12/L12-100%</f>
        <v>0.71022222222222231</v>
      </c>
    </row>
    <row r="13" spans="1:14" ht="20.100000000000001" customHeight="1" thickBot="1" x14ac:dyDescent="0.3">
      <c r="A13" s="3" t="s">
        <v>8</v>
      </c>
      <c r="B13" s="5">
        <v>1708</v>
      </c>
      <c r="C13" s="5">
        <v>3144</v>
      </c>
      <c r="D13" s="5">
        <v>1708</v>
      </c>
      <c r="E13" s="5">
        <v>3179</v>
      </c>
      <c r="F13" s="5">
        <v>1708</v>
      </c>
      <c r="G13" s="5">
        <v>2818</v>
      </c>
      <c r="H13" s="5">
        <v>1708</v>
      </c>
      <c r="I13" s="5">
        <v>2774</v>
      </c>
      <c r="J13" s="5">
        <v>1708</v>
      </c>
      <c r="K13" s="5">
        <v>3201</v>
      </c>
      <c r="L13" s="6">
        <f t="shared" si="0"/>
        <v>8540</v>
      </c>
      <c r="M13" s="6">
        <f t="shared" si="1"/>
        <v>15116</v>
      </c>
      <c r="N13" s="10">
        <f t="shared" si="2"/>
        <v>0.77002341920374717</v>
      </c>
    </row>
    <row r="14" spans="1:14" ht="20.100000000000001" customHeight="1" thickBot="1" x14ac:dyDescent="0.3">
      <c r="A14" s="3" t="s">
        <v>2</v>
      </c>
      <c r="B14" s="5">
        <v>2737</v>
      </c>
      <c r="C14" s="5">
        <f t="shared" ref="C14:E14" si="3">SUM(C11:C13)</f>
        <v>4376</v>
      </c>
      <c r="D14" s="5">
        <v>2737</v>
      </c>
      <c r="E14" s="5">
        <f t="shared" si="3"/>
        <v>4573</v>
      </c>
      <c r="F14" s="5">
        <v>2737</v>
      </c>
      <c r="G14" s="5">
        <f t="shared" ref="G14:K14" si="4">SUM(G11:G13)</f>
        <v>4172</v>
      </c>
      <c r="H14" s="5">
        <v>2737</v>
      </c>
      <c r="I14" s="5">
        <f t="shared" si="4"/>
        <v>4469</v>
      </c>
      <c r="J14" s="5">
        <v>2737</v>
      </c>
      <c r="K14" s="5">
        <f t="shared" si="4"/>
        <v>4863</v>
      </c>
      <c r="L14" s="6">
        <f t="shared" si="0"/>
        <v>13685</v>
      </c>
      <c r="M14" s="6">
        <f t="shared" si="1"/>
        <v>22453</v>
      </c>
      <c r="N14" s="10">
        <f t="shared" si="2"/>
        <v>0.64070149799050058</v>
      </c>
    </row>
    <row r="15" spans="1:14" ht="20.100000000000001" customHeight="1" x14ac:dyDescent="0.25">
      <c r="A15" s="2"/>
    </row>
    <row r="16" spans="1:14" ht="20.100000000000001" customHeight="1" thickBot="1" x14ac:dyDescent="0.3">
      <c r="A16" s="20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20.100000000000001" customHeight="1" thickBot="1" x14ac:dyDescent="0.3">
      <c r="A17" s="22"/>
      <c r="B17" s="17" t="s">
        <v>1</v>
      </c>
      <c r="C17" s="18"/>
      <c r="D17" s="17" t="s">
        <v>27</v>
      </c>
      <c r="E17" s="18"/>
      <c r="F17" s="17" t="s">
        <v>28</v>
      </c>
      <c r="G17" s="18"/>
      <c r="H17" s="17" t="s">
        <v>29</v>
      </c>
      <c r="I17" s="18"/>
      <c r="J17" s="17" t="s">
        <v>30</v>
      </c>
      <c r="K17" s="18"/>
      <c r="L17" s="17" t="s">
        <v>2</v>
      </c>
      <c r="M17" s="24"/>
      <c r="N17" s="18"/>
    </row>
    <row r="18" spans="1:14" s="12" customFormat="1" ht="27.75" customHeight="1" thickBot="1" x14ac:dyDescent="0.3">
      <c r="A18" s="23"/>
      <c r="B18" s="9" t="s">
        <v>3</v>
      </c>
      <c r="C18" s="9" t="s">
        <v>4</v>
      </c>
      <c r="D18" s="9" t="s">
        <v>3</v>
      </c>
      <c r="E18" s="9" t="s">
        <v>4</v>
      </c>
      <c r="F18" s="9" t="s">
        <v>3</v>
      </c>
      <c r="G18" s="9" t="s">
        <v>4</v>
      </c>
      <c r="H18" s="9" t="s">
        <v>3</v>
      </c>
      <c r="I18" s="9" t="s">
        <v>4</v>
      </c>
      <c r="J18" s="9" t="s">
        <v>3</v>
      </c>
      <c r="K18" s="9" t="s">
        <v>4</v>
      </c>
      <c r="L18" s="9" t="s">
        <v>3</v>
      </c>
      <c r="M18" s="9" t="s">
        <v>4</v>
      </c>
      <c r="N18" s="9" t="s">
        <v>5</v>
      </c>
    </row>
    <row r="19" spans="1:14" ht="20.100000000000001" customHeight="1" thickBot="1" x14ac:dyDescent="0.3">
      <c r="A19" s="3" t="s">
        <v>10</v>
      </c>
      <c r="B19" s="5">
        <v>1669</v>
      </c>
      <c r="C19" s="5">
        <v>2549</v>
      </c>
      <c r="D19" s="5">
        <v>1669</v>
      </c>
      <c r="E19" s="5">
        <v>2413</v>
      </c>
      <c r="F19" s="5">
        <v>1669</v>
      </c>
      <c r="G19" s="5">
        <v>2307</v>
      </c>
      <c r="H19" s="5">
        <v>1669</v>
      </c>
      <c r="I19" s="5">
        <v>2457</v>
      </c>
      <c r="J19" s="5">
        <v>1669</v>
      </c>
      <c r="K19" s="5">
        <v>3050</v>
      </c>
      <c r="L19" s="6">
        <f t="shared" ref="L19:L21" si="5">B19*5</f>
        <v>8345</v>
      </c>
      <c r="M19" s="6">
        <f>C19+E19+G19+I19+K19</f>
        <v>12776</v>
      </c>
      <c r="N19" s="10">
        <f>M19/L19-100%</f>
        <v>0.53097663271420004</v>
      </c>
    </row>
    <row r="20" spans="1:14" ht="20.100000000000001" customHeight="1" thickBot="1" x14ac:dyDescent="0.3">
      <c r="A20" s="3" t="s">
        <v>11</v>
      </c>
      <c r="B20" s="4">
        <v>380</v>
      </c>
      <c r="C20" s="5">
        <v>496</v>
      </c>
      <c r="D20" s="4">
        <v>380</v>
      </c>
      <c r="E20" s="5">
        <v>504</v>
      </c>
      <c r="F20" s="4">
        <v>380</v>
      </c>
      <c r="G20" s="5">
        <v>504</v>
      </c>
      <c r="H20" s="4">
        <v>380</v>
      </c>
      <c r="I20" s="5">
        <v>518</v>
      </c>
      <c r="J20" s="4">
        <v>380</v>
      </c>
      <c r="K20" s="5">
        <v>498</v>
      </c>
      <c r="L20" s="6">
        <f t="shared" si="5"/>
        <v>1900</v>
      </c>
      <c r="M20" s="6">
        <f t="shared" ref="M20:M21" si="6">C20+E20+G20+I20+K20</f>
        <v>2520</v>
      </c>
      <c r="N20" s="10">
        <f t="shared" ref="N20:N21" si="7">M20/L20-100%</f>
        <v>0.32631578947368411</v>
      </c>
    </row>
    <row r="21" spans="1:14" ht="20.100000000000001" customHeight="1" thickBot="1" x14ac:dyDescent="0.3">
      <c r="A21" s="3" t="s">
        <v>2</v>
      </c>
      <c r="B21" s="5">
        <v>2049</v>
      </c>
      <c r="C21" s="5">
        <f t="shared" ref="C21:E21" si="8">C19+C20</f>
        <v>3045</v>
      </c>
      <c r="D21" s="5">
        <v>2049</v>
      </c>
      <c r="E21" s="5">
        <f t="shared" si="8"/>
        <v>2917</v>
      </c>
      <c r="F21" s="5">
        <v>2049</v>
      </c>
      <c r="G21" s="5">
        <f t="shared" ref="G21:K21" si="9">G19+G20</f>
        <v>2811</v>
      </c>
      <c r="H21" s="5">
        <v>2049</v>
      </c>
      <c r="I21" s="5">
        <f t="shared" si="9"/>
        <v>2975</v>
      </c>
      <c r="J21" s="5">
        <v>2049</v>
      </c>
      <c r="K21" s="5">
        <f t="shared" si="9"/>
        <v>3548</v>
      </c>
      <c r="L21" s="6">
        <f t="shared" si="5"/>
        <v>10245</v>
      </c>
      <c r="M21" s="6">
        <f t="shared" si="6"/>
        <v>15296</v>
      </c>
      <c r="N21" s="10">
        <f t="shared" si="7"/>
        <v>0.49302098584675447</v>
      </c>
    </row>
    <row r="22" spans="1:14" ht="20.100000000000001" customHeight="1" x14ac:dyDescent="0.25">
      <c r="A22" s="2"/>
    </row>
    <row r="23" spans="1:14" ht="20.100000000000001" customHeight="1" thickBot="1" x14ac:dyDescent="0.3">
      <c r="A23" s="20" t="s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20.100000000000001" customHeight="1" thickBot="1" x14ac:dyDescent="0.3">
      <c r="A24" s="22"/>
      <c r="B24" s="17" t="s">
        <v>1</v>
      </c>
      <c r="C24" s="18"/>
      <c r="D24" s="17" t="s">
        <v>27</v>
      </c>
      <c r="E24" s="18"/>
      <c r="F24" s="17" t="s">
        <v>28</v>
      </c>
      <c r="G24" s="18"/>
      <c r="H24" s="17" t="s">
        <v>29</v>
      </c>
      <c r="I24" s="18"/>
      <c r="J24" s="17" t="s">
        <v>30</v>
      </c>
      <c r="K24" s="18"/>
      <c r="L24" s="17" t="s">
        <v>2</v>
      </c>
      <c r="M24" s="24"/>
      <c r="N24" s="18"/>
    </row>
    <row r="25" spans="1:14" ht="25.5" customHeight="1" thickBot="1" x14ac:dyDescent="0.3">
      <c r="A25" s="23"/>
      <c r="B25" s="9" t="s">
        <v>3</v>
      </c>
      <c r="C25" s="9" t="s">
        <v>4</v>
      </c>
      <c r="D25" s="9" t="s">
        <v>3</v>
      </c>
      <c r="E25" s="9" t="s">
        <v>4</v>
      </c>
      <c r="F25" s="9" t="s">
        <v>3</v>
      </c>
      <c r="G25" s="9" t="s">
        <v>4</v>
      </c>
      <c r="H25" s="9" t="s">
        <v>3</v>
      </c>
      <c r="I25" s="9" t="s">
        <v>4</v>
      </c>
      <c r="J25" s="9" t="s">
        <v>3</v>
      </c>
      <c r="K25" s="9" t="s">
        <v>4</v>
      </c>
      <c r="L25" s="7" t="s">
        <v>3</v>
      </c>
      <c r="M25" s="7" t="s">
        <v>4</v>
      </c>
      <c r="N25" s="7" t="s">
        <v>5</v>
      </c>
    </row>
    <row r="26" spans="1:14" s="12" customFormat="1" ht="20.100000000000001" customHeight="1" thickBot="1" x14ac:dyDescent="0.3">
      <c r="A26" s="13" t="s">
        <v>13</v>
      </c>
      <c r="B26" s="14">
        <v>800</v>
      </c>
      <c r="C26" s="14">
        <v>768</v>
      </c>
      <c r="D26" s="14">
        <v>800</v>
      </c>
      <c r="E26" s="14">
        <v>766</v>
      </c>
      <c r="F26" s="14">
        <v>800</v>
      </c>
      <c r="G26" s="14">
        <v>718</v>
      </c>
      <c r="H26" s="14">
        <v>800</v>
      </c>
      <c r="I26" s="14">
        <v>809</v>
      </c>
      <c r="J26" s="14">
        <v>800</v>
      </c>
      <c r="K26" s="14">
        <v>926</v>
      </c>
      <c r="L26" s="6">
        <f t="shared" ref="L26:L31" si="10">B26*5</f>
        <v>4000</v>
      </c>
      <c r="M26" s="6">
        <f>C26+E26+G26+I26+K26</f>
        <v>3987</v>
      </c>
      <c r="N26" s="15">
        <f t="shared" ref="N26:N31" si="11">M26/L26-100%</f>
        <v>-3.2499999999999751E-3</v>
      </c>
    </row>
    <row r="27" spans="1:14" s="12" customFormat="1" ht="20.100000000000001" customHeight="1" thickBot="1" x14ac:dyDescent="0.3">
      <c r="A27" s="13" t="s">
        <v>14</v>
      </c>
      <c r="B27" s="14">
        <v>685</v>
      </c>
      <c r="C27" s="14">
        <v>731</v>
      </c>
      <c r="D27" s="14">
        <v>685</v>
      </c>
      <c r="E27" s="14">
        <v>699</v>
      </c>
      <c r="F27" s="14">
        <v>685</v>
      </c>
      <c r="G27" s="14">
        <v>765</v>
      </c>
      <c r="H27" s="14">
        <v>685</v>
      </c>
      <c r="I27" s="14">
        <v>800</v>
      </c>
      <c r="J27" s="14">
        <v>685</v>
      </c>
      <c r="K27" s="14">
        <v>965</v>
      </c>
      <c r="L27" s="6">
        <f t="shared" si="10"/>
        <v>3425</v>
      </c>
      <c r="M27" s="6">
        <f t="shared" ref="M27:M31" si="12">C27+E27+G27+I27+K27</f>
        <v>3960</v>
      </c>
      <c r="N27" s="15">
        <f t="shared" si="11"/>
        <v>0.1562043795620438</v>
      </c>
    </row>
    <row r="28" spans="1:14" s="12" customFormat="1" ht="20.100000000000001" customHeight="1" thickBot="1" x14ac:dyDescent="0.3">
      <c r="A28" s="13" t="s">
        <v>15</v>
      </c>
      <c r="B28" s="14">
        <v>300</v>
      </c>
      <c r="C28" s="14">
        <v>343</v>
      </c>
      <c r="D28" s="14">
        <v>300</v>
      </c>
      <c r="E28" s="14">
        <v>320</v>
      </c>
      <c r="F28" s="14">
        <v>300</v>
      </c>
      <c r="G28" s="14">
        <v>262</v>
      </c>
      <c r="H28" s="14">
        <v>300</v>
      </c>
      <c r="I28" s="14">
        <v>292</v>
      </c>
      <c r="J28" s="14">
        <v>300</v>
      </c>
      <c r="K28" s="14">
        <v>364</v>
      </c>
      <c r="L28" s="6">
        <f t="shared" si="10"/>
        <v>1500</v>
      </c>
      <c r="M28" s="6">
        <f t="shared" si="12"/>
        <v>1581</v>
      </c>
      <c r="N28" s="15">
        <f t="shared" si="11"/>
        <v>5.4000000000000048E-2</v>
      </c>
    </row>
    <row r="29" spans="1:14" s="12" customFormat="1" ht="15.75" thickBot="1" x14ac:dyDescent="0.3">
      <c r="A29" s="13" t="s">
        <v>16</v>
      </c>
      <c r="B29" s="14">
        <v>450</v>
      </c>
      <c r="C29" s="14">
        <v>187</v>
      </c>
      <c r="D29" s="14">
        <v>450</v>
      </c>
      <c r="E29" s="14">
        <v>90</v>
      </c>
      <c r="F29" s="14">
        <v>450</v>
      </c>
      <c r="G29" s="14">
        <v>326</v>
      </c>
      <c r="H29" s="14">
        <v>450</v>
      </c>
      <c r="I29" s="14">
        <v>314</v>
      </c>
      <c r="J29" s="14">
        <v>450</v>
      </c>
      <c r="K29" s="14">
        <v>306</v>
      </c>
      <c r="L29" s="6">
        <f t="shared" si="10"/>
        <v>2250</v>
      </c>
      <c r="M29" s="6">
        <f t="shared" si="12"/>
        <v>1223</v>
      </c>
      <c r="N29" s="15">
        <f t="shared" si="11"/>
        <v>-0.45644444444444443</v>
      </c>
    </row>
    <row r="30" spans="1:14" s="12" customFormat="1" ht="20.100000000000001" customHeight="1" thickBot="1" x14ac:dyDescent="0.3">
      <c r="A30" s="13" t="s">
        <v>17</v>
      </c>
      <c r="B30" s="14">
        <v>350</v>
      </c>
      <c r="C30" s="14">
        <v>288</v>
      </c>
      <c r="D30" s="14">
        <v>350</v>
      </c>
      <c r="E30" s="14">
        <v>280</v>
      </c>
      <c r="F30" s="14">
        <v>350</v>
      </c>
      <c r="G30" s="14">
        <v>272</v>
      </c>
      <c r="H30" s="14">
        <v>350</v>
      </c>
      <c r="I30" s="14">
        <v>244</v>
      </c>
      <c r="J30" s="14">
        <v>350</v>
      </c>
      <c r="K30" s="14">
        <v>279</v>
      </c>
      <c r="L30" s="6">
        <f t="shared" si="10"/>
        <v>1750</v>
      </c>
      <c r="M30" s="6">
        <f t="shared" si="12"/>
        <v>1363</v>
      </c>
      <c r="N30" s="15">
        <f t="shared" si="11"/>
        <v>-0.2211428571428572</v>
      </c>
    </row>
    <row r="31" spans="1:14" ht="20.100000000000001" customHeight="1" thickBot="1" x14ac:dyDescent="0.3">
      <c r="A31" s="3" t="s">
        <v>2</v>
      </c>
      <c r="B31" s="5">
        <f t="shared" ref="B31:D31" si="13">SUM(B26:B30)</f>
        <v>2585</v>
      </c>
      <c r="C31" s="5">
        <f>SUM(C26:C30)</f>
        <v>2317</v>
      </c>
      <c r="D31" s="5">
        <f t="shared" si="13"/>
        <v>2585</v>
      </c>
      <c r="E31" s="5">
        <f>SUM(E26:E30)</f>
        <v>2155</v>
      </c>
      <c r="F31" s="5">
        <f t="shared" ref="F31:H31" si="14">SUM(F26:F30)</f>
        <v>2585</v>
      </c>
      <c r="G31" s="5">
        <f>SUM(G26:G30)</f>
        <v>2343</v>
      </c>
      <c r="H31" s="5">
        <f t="shared" si="14"/>
        <v>2585</v>
      </c>
      <c r="I31" s="5">
        <f>SUM(I26:I30)</f>
        <v>2459</v>
      </c>
      <c r="J31" s="5">
        <f t="shared" ref="J31" si="15">SUM(J26:J30)</f>
        <v>2585</v>
      </c>
      <c r="K31" s="5">
        <f>SUM(K26:K30)</f>
        <v>2840</v>
      </c>
      <c r="L31" s="6">
        <f t="shared" si="10"/>
        <v>12925</v>
      </c>
      <c r="M31" s="6">
        <f t="shared" si="12"/>
        <v>12114</v>
      </c>
      <c r="N31" s="10">
        <f t="shared" si="11"/>
        <v>-6.2746615087040603E-2</v>
      </c>
    </row>
    <row r="32" spans="1:14" ht="20.100000000000001" customHeight="1" x14ac:dyDescent="0.25">
      <c r="A32" s="2"/>
      <c r="M32"/>
    </row>
    <row r="33" spans="1:14" ht="20.100000000000001" customHeight="1" thickBot="1" x14ac:dyDescent="0.3">
      <c r="A33" s="20" t="s">
        <v>18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20.100000000000001" customHeight="1" thickBot="1" x14ac:dyDescent="0.3">
      <c r="A34" s="22"/>
      <c r="B34" s="17" t="s">
        <v>1</v>
      </c>
      <c r="C34" s="18"/>
      <c r="D34" s="17" t="s">
        <v>27</v>
      </c>
      <c r="E34" s="18"/>
      <c r="F34" s="17" t="s">
        <v>28</v>
      </c>
      <c r="G34" s="18"/>
      <c r="H34" s="17" t="s">
        <v>29</v>
      </c>
      <c r="I34" s="18"/>
      <c r="J34" s="17" t="s">
        <v>30</v>
      </c>
      <c r="K34" s="18"/>
      <c r="L34" s="17" t="s">
        <v>2</v>
      </c>
      <c r="M34" s="24"/>
      <c r="N34" s="18"/>
    </row>
    <row r="35" spans="1:14" ht="24.75" customHeight="1" thickBot="1" x14ac:dyDescent="0.3">
      <c r="A35" s="23"/>
      <c r="B35" s="9" t="s">
        <v>3</v>
      </c>
      <c r="C35" s="9" t="s">
        <v>4</v>
      </c>
      <c r="D35" s="9" t="s">
        <v>3</v>
      </c>
      <c r="E35" s="9" t="s">
        <v>4</v>
      </c>
      <c r="F35" s="9" t="s">
        <v>3</v>
      </c>
      <c r="G35" s="9" t="s">
        <v>4</v>
      </c>
      <c r="H35" s="9" t="s">
        <v>3</v>
      </c>
      <c r="I35" s="9" t="s">
        <v>4</v>
      </c>
      <c r="J35" s="9" t="s">
        <v>3</v>
      </c>
      <c r="K35" s="9" t="s">
        <v>4</v>
      </c>
      <c r="L35" s="7" t="s">
        <v>3</v>
      </c>
      <c r="M35" s="7" t="s">
        <v>4</v>
      </c>
      <c r="N35" s="7" t="s">
        <v>5</v>
      </c>
    </row>
    <row r="36" spans="1:14" s="12" customFormat="1" ht="21.75" customHeight="1" thickBot="1" x14ac:dyDescent="0.3">
      <c r="A36" s="13" t="s">
        <v>19</v>
      </c>
      <c r="B36" s="14">
        <v>800</v>
      </c>
      <c r="C36" s="14">
        <v>884</v>
      </c>
      <c r="D36" s="14">
        <v>800</v>
      </c>
      <c r="E36" s="14">
        <v>747</v>
      </c>
      <c r="F36" s="14">
        <v>800</v>
      </c>
      <c r="G36" s="14">
        <v>791</v>
      </c>
      <c r="H36" s="14">
        <v>800</v>
      </c>
      <c r="I36" s="14">
        <v>840</v>
      </c>
      <c r="J36" s="14">
        <v>800</v>
      </c>
      <c r="K36" s="14">
        <v>904</v>
      </c>
      <c r="L36" s="6">
        <f t="shared" ref="L36:L39" si="16">B36*5</f>
        <v>4000</v>
      </c>
      <c r="M36" s="6">
        <f>C36+E36+G36+I36+K36</f>
        <v>4166</v>
      </c>
      <c r="N36" s="15">
        <f t="shared" ref="N36:N39" si="17">M36/L36-100%</f>
        <v>4.1500000000000092E-2</v>
      </c>
    </row>
    <row r="37" spans="1:14" s="12" customFormat="1" ht="34.5" customHeight="1" thickBot="1" x14ac:dyDescent="0.3">
      <c r="A37" s="13" t="s">
        <v>20</v>
      </c>
      <c r="B37" s="14">
        <v>620</v>
      </c>
      <c r="C37" s="14">
        <v>790</v>
      </c>
      <c r="D37" s="14">
        <v>620</v>
      </c>
      <c r="E37" s="14">
        <v>609</v>
      </c>
      <c r="F37" s="14">
        <v>620</v>
      </c>
      <c r="G37" s="14">
        <v>646</v>
      </c>
      <c r="H37" s="14">
        <v>620</v>
      </c>
      <c r="I37" s="14">
        <v>677</v>
      </c>
      <c r="J37" s="14">
        <v>620</v>
      </c>
      <c r="K37" s="14">
        <v>642</v>
      </c>
      <c r="L37" s="6">
        <f t="shared" si="16"/>
        <v>3100</v>
      </c>
      <c r="M37" s="6">
        <f t="shared" ref="M37:M39" si="18">C37+E37+G37+I37+K37</f>
        <v>3364</v>
      </c>
      <c r="N37" s="15">
        <f t="shared" si="17"/>
        <v>8.5161290322580685E-2</v>
      </c>
    </row>
    <row r="38" spans="1:14" s="12" customFormat="1" ht="30.75" thickBot="1" x14ac:dyDescent="0.3">
      <c r="A38" s="13" t="s">
        <v>21</v>
      </c>
      <c r="B38" s="9">
        <f t="shared" ref="B38:D38" si="19">B36+B37</f>
        <v>1420</v>
      </c>
      <c r="C38" s="9">
        <f t="shared" ref="C38:F38" si="20">C36+C37</f>
        <v>1674</v>
      </c>
      <c r="D38" s="9">
        <f t="shared" si="19"/>
        <v>1420</v>
      </c>
      <c r="E38" s="9">
        <f t="shared" si="20"/>
        <v>1356</v>
      </c>
      <c r="F38" s="9">
        <f t="shared" si="20"/>
        <v>1420</v>
      </c>
      <c r="G38" s="9">
        <f t="shared" ref="G38:H38" si="21">G36+G37</f>
        <v>1437</v>
      </c>
      <c r="H38" s="9">
        <f t="shared" si="21"/>
        <v>1420</v>
      </c>
      <c r="I38" s="9">
        <f t="shared" ref="I38:K38" si="22">I36+I37</f>
        <v>1517</v>
      </c>
      <c r="J38" s="9">
        <f t="shared" si="22"/>
        <v>1420</v>
      </c>
      <c r="K38" s="9">
        <f t="shared" si="22"/>
        <v>1546</v>
      </c>
      <c r="L38" s="6">
        <f t="shared" si="16"/>
        <v>7100</v>
      </c>
      <c r="M38" s="6">
        <f t="shared" si="18"/>
        <v>7530</v>
      </c>
      <c r="N38" s="15">
        <f t="shared" si="17"/>
        <v>6.056338028169006E-2</v>
      </c>
    </row>
    <row r="39" spans="1:14" s="12" customFormat="1" ht="20.100000000000001" customHeight="1" thickBot="1" x14ac:dyDescent="0.3">
      <c r="A39" s="13" t="s">
        <v>22</v>
      </c>
      <c r="B39" s="14">
        <v>2000</v>
      </c>
      <c r="C39" s="14">
        <v>2057</v>
      </c>
      <c r="D39" s="14">
        <v>2000</v>
      </c>
      <c r="E39" s="14">
        <v>1930</v>
      </c>
      <c r="F39" s="14">
        <v>2000</v>
      </c>
      <c r="G39" s="14">
        <v>2002</v>
      </c>
      <c r="H39" s="14">
        <v>2000</v>
      </c>
      <c r="I39" s="14">
        <v>1767</v>
      </c>
      <c r="J39" s="14">
        <v>2000</v>
      </c>
      <c r="K39" s="14">
        <v>2324</v>
      </c>
      <c r="L39" s="6">
        <f t="shared" si="16"/>
        <v>10000</v>
      </c>
      <c r="M39" s="6">
        <f t="shared" si="18"/>
        <v>10080</v>
      </c>
      <c r="N39" s="15">
        <f t="shared" si="17"/>
        <v>8.0000000000000071E-3</v>
      </c>
    </row>
    <row r="40" spans="1:14" ht="20.100000000000001" customHeight="1" x14ac:dyDescent="0.25">
      <c r="A40" s="2"/>
    </row>
    <row r="41" spans="1:14" x14ac:dyDescent="0.25">
      <c r="A41" s="11" t="s">
        <v>23</v>
      </c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 s="11" t="s">
        <v>24</v>
      </c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 s="11" t="s">
        <v>31</v>
      </c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 s="11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 s="11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 s="11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9.5" customHeight="1" x14ac:dyDescent="0.25">
      <c r="A47" s="11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 s="11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s="26" customFormat="1" x14ac:dyDescent="0.25">
      <c r="A49" s="25"/>
    </row>
    <row r="50" spans="1:14" s="27" customFormat="1" ht="15.75" x14ac:dyDescent="0.25">
      <c r="B50" s="28"/>
      <c r="C50" s="28"/>
      <c r="D50" s="28"/>
      <c r="E50" s="28"/>
      <c r="F50" s="28"/>
      <c r="G50" s="29"/>
      <c r="H50" s="29"/>
      <c r="I50" s="29"/>
      <c r="J50" s="29"/>
      <c r="K50" s="28"/>
      <c r="L50" s="28"/>
      <c r="M50" s="28"/>
      <c r="N50" s="28"/>
    </row>
    <row r="51" spans="1:14" s="27" customFormat="1" ht="15.75" x14ac:dyDescent="0.25">
      <c r="B51" s="30"/>
      <c r="C51" s="30"/>
      <c r="D51" s="30"/>
      <c r="E51" s="30"/>
      <c r="F51" s="30"/>
      <c r="G51" s="31"/>
      <c r="H51" s="31"/>
      <c r="I51" s="31"/>
      <c r="J51" s="31"/>
      <c r="K51" s="30"/>
      <c r="L51" s="30"/>
      <c r="M51" s="30"/>
      <c r="N51" s="30"/>
    </row>
  </sheetData>
  <mergeCells count="38">
    <mergeCell ref="B50:F50"/>
    <mergeCell ref="K50:N50"/>
    <mergeCell ref="B51:F51"/>
    <mergeCell ref="K51:N51"/>
    <mergeCell ref="H24:I24"/>
    <mergeCell ref="H34:I34"/>
    <mergeCell ref="A24:A25"/>
    <mergeCell ref="A33:N33"/>
    <mergeCell ref="B34:C34"/>
    <mergeCell ref="B24:C24"/>
    <mergeCell ref="L34:N34"/>
    <mergeCell ref="L24:N24"/>
    <mergeCell ref="A34:A35"/>
    <mergeCell ref="D24:E24"/>
    <mergeCell ref="D34:E34"/>
    <mergeCell ref="F24:G24"/>
    <mergeCell ref="F34:G34"/>
    <mergeCell ref="D17:E17"/>
    <mergeCell ref="F9:G9"/>
    <mergeCell ref="F17:G17"/>
    <mergeCell ref="H9:I9"/>
    <mergeCell ref="H17:I17"/>
    <mergeCell ref="J9:K9"/>
    <mergeCell ref="J17:K17"/>
    <mergeCell ref="J24:K24"/>
    <mergeCell ref="J34:K34"/>
    <mergeCell ref="A5:N5"/>
    <mergeCell ref="A6:N6"/>
    <mergeCell ref="B9:C9"/>
    <mergeCell ref="A16:N16"/>
    <mergeCell ref="A23:N23"/>
    <mergeCell ref="A7:C7"/>
    <mergeCell ref="A9:A10"/>
    <mergeCell ref="L17:N17"/>
    <mergeCell ref="A17:A18"/>
    <mergeCell ref="L9:N9"/>
    <mergeCell ref="B17:C17"/>
    <mergeCell ref="D9:E9"/>
  </mergeCells>
  <phoneticPr fontId="19" type="noConversion"/>
  <hyperlinks>
    <hyperlink ref="A42" r:id="rId1" display="http://www.cross.saude.sp.gov.br/" xr:uid="{FE51D1B8-68B3-43B5-8936-1C285D78F04F}"/>
  </hyperlinks>
  <printOptions horizontalCentered="1"/>
  <pageMargins left="0.25" right="0.25" top="0.75" bottom="0.75" header="0.3" footer="0.3"/>
  <pageSetup paperSize="9" scale="56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2025-06-09T18:41:56Z</cp:lastPrinted>
  <dcterms:created xsi:type="dcterms:W3CDTF">2020-12-14T19:05:34Z</dcterms:created>
  <dcterms:modified xsi:type="dcterms:W3CDTF">2025-06-09T18:42:02Z</dcterms:modified>
</cp:coreProperties>
</file>