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todo dia 10)\"/>
    </mc:Choice>
  </mc:AlternateContent>
  <xr:revisionPtr revIDLastSave="0" documentId="13_ncr:1_{66EEAE61-B164-4066-B494-A095895A5A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Amb." sheetId="2" r:id="rId1"/>
  </sheets>
  <definedNames>
    <definedName name="_xlnm.Print_Area" localSheetId="0">'Atividades e Resultados Amb.'!$A$1:$P$44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2" l="1"/>
  <c r="O37" i="2"/>
  <c r="O36" i="2"/>
  <c r="O30" i="2"/>
  <c r="O29" i="2"/>
  <c r="O28" i="2"/>
  <c r="O27" i="2"/>
  <c r="O26" i="2"/>
  <c r="O21" i="2"/>
  <c r="O20" i="2"/>
  <c r="O19" i="2"/>
  <c r="O12" i="2"/>
  <c r="O13" i="2"/>
  <c r="O11" i="2"/>
  <c r="N39" i="2"/>
  <c r="N38" i="2"/>
  <c r="N37" i="2"/>
  <c r="N36" i="2"/>
  <c r="N31" i="2"/>
  <c r="N30" i="2"/>
  <c r="N29" i="2"/>
  <c r="N28" i="2"/>
  <c r="N27" i="2"/>
  <c r="N26" i="2"/>
  <c r="N21" i="2"/>
  <c r="N20" i="2"/>
  <c r="N19" i="2"/>
  <c r="N14" i="2"/>
  <c r="N13" i="2"/>
  <c r="N12" i="2"/>
  <c r="N11" i="2"/>
  <c r="M38" i="2"/>
  <c r="O38" i="2" s="1"/>
  <c r="L38" i="2"/>
  <c r="M31" i="2"/>
  <c r="O31" i="2" s="1"/>
  <c r="L31" i="2"/>
  <c r="M21" i="2"/>
  <c r="M14" i="2"/>
  <c r="O14" i="2" s="1"/>
  <c r="K38" i="2"/>
  <c r="K31" i="2"/>
  <c r="K21" i="2"/>
  <c r="K14" i="2"/>
  <c r="J38" i="2"/>
  <c r="J31" i="2"/>
  <c r="I38" i="2"/>
  <c r="H38" i="2"/>
  <c r="I31" i="2"/>
  <c r="H31" i="2"/>
  <c r="I21" i="2"/>
  <c r="I14" i="2"/>
  <c r="G38" i="2"/>
  <c r="F38" i="2"/>
  <c r="G31" i="2"/>
  <c r="F31" i="2"/>
  <c r="G21" i="2"/>
  <c r="G14" i="2"/>
  <c r="E14" i="2"/>
  <c r="E21" i="2"/>
  <c r="E31" i="2"/>
  <c r="D31" i="2"/>
  <c r="E38" i="2"/>
  <c r="D38" i="2"/>
  <c r="C31" i="2"/>
  <c r="B38" i="2"/>
  <c r="B31" i="2"/>
  <c r="C14" i="2" l="1"/>
  <c r="P13" i="2"/>
  <c r="C21" i="2"/>
  <c r="C38" i="2"/>
  <c r="P31" i="2" l="1"/>
  <c r="P38" i="2"/>
  <c r="P21" i="2"/>
  <c r="P27" i="2"/>
  <c r="P30" i="2"/>
  <c r="P37" i="2"/>
  <c r="P29" i="2"/>
  <c r="P19" i="2"/>
  <c r="P11" i="2"/>
  <c r="P36" i="2"/>
  <c r="P20" i="2"/>
  <c r="P39" i="2"/>
  <c r="P12" i="2"/>
  <c r="P28" i="2"/>
  <c r="P26" i="2"/>
  <c r="P14" i="2"/>
</calcChain>
</file>

<file path=xl/sharedStrings.xml><?xml version="1.0" encoding="utf-8"?>
<sst xmlns="http://schemas.openxmlformats.org/spreadsheetml/2006/main" count="114" uniqueCount="33">
  <si>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</si>
  <si>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</si>
  <si>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</si>
  <si>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</si>
  <si>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</si>
  <si>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</si>
  <si>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</si>
  <si>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</si>
  <si>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</si>
  <si>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</si>
  <si>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</si>
  <si>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</si>
  <si>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275 - SADT Externo </t>
  </si>
  <si>
    <t>Diagnóstico por Radiologia</t>
  </si>
  <si>
    <t>Diagnóstico por Ultra-Sonografia</t>
  </si>
  <si>
    <t>Diagnóstico por Tomografia</t>
  </si>
  <si>
    <t>Diagnóstico por Ressonância Magnética</t>
  </si>
  <si>
    <t>Diagnóstico por Endoscopia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</si>
  <si>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</si>
  <si>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</si>
  <si>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</si>
  <si>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</si>
  <si>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</si>
  <si>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Fonte: http://www.gestao.saude.sp.gov.br</t>
  </si>
  <si>
    <t>http://www.cross.saude.sp.gov.br</t>
  </si>
  <si>
    <t>HOSPITAL GERAL 'PROF. DR. WALDEMAR DE CARVALHO PINTO FILHO' DE GUARULHOS</t>
  </si>
  <si>
    <t>Ano 2025</t>
  </si>
  <si>
    <t>Fevereiro</t>
  </si>
  <si>
    <t>Março</t>
  </si>
  <si>
    <t>Abril</t>
  </si>
  <si>
    <t>Maio</t>
  </si>
  <si>
    <t>Junho</t>
  </si>
  <si>
    <t>Atualizado em 08.07.2025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</si>
</sst>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8" fillId="0" borderId="17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6" xfId="0" applyFont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752475</xdr:colOff>
      <xdr:row>0</xdr:row>
      <xdr:rowOff>57150</xdr:rowOff>
    </xdr:from>
    <xdr:to>
      <xdr:col>15</xdr:col>
      <xdr:colOff>708422</xdr:colOff>
      <xdr:row>3</xdr:row>
      <xdr:rowOff>152400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5715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28576</xdr:rowOff>
    </xdr:from>
    <xdr:to>
      <xdr:col>0</xdr:col>
      <xdr:colOff>1190626</xdr:colOff>
      <xdr:row>3</xdr:row>
      <xdr:rowOff>161926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8576"/>
          <a:ext cx="1028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47"/>
  <sheetViews>
    <sheetView showGridLines="0" tabSelected="1" view="pageBreakPreview" topLeftCell="A24" zoomScaleNormal="100" zoomScaleSheetLayoutView="100" workbookViewId="0">
      <selection activeCell="A44" sqref="A44"/>
    </sheetView>
  </sheetViews>
  <sheetFormatPr defaultRowHeight="15" x14ac:dyDescent="0.25"/>
  <cols>
    <col min="1" max="1" width="41.7109375" customWidth="1"/>
    <col min="2" max="16" width="10.85546875" style="8" customWidth="1"/>
  </cols>
  <sheetData>
    <row r="5" spans="1:16" ht="15" customHeight="1" x14ac:dyDescent="0.3">
      <c r="A5" s="19" t="s">
        <v>25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8.75" x14ac:dyDescent="0.3">
      <c r="A6" s="19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15" customHeight="1" thickBot="1" x14ac:dyDescent="0.3">
      <c r="A7" s="21"/>
      <c r="B7" s="21"/>
      <c r="C7" s="21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6" ht="20.100000000000001" customHeight="1" thickBot="1" x14ac:dyDescent="0.3">
      <c r="A8" s="1" t="s">
        <v>0</v>
      </c>
    </row>
    <row r="9" spans="1:16" ht="20.100000000000001" customHeight="1" thickBot="1" x14ac:dyDescent="0.3">
      <c r="A9" s="22"/>
      <c r="B9" s="17" t="s">
        <v>1</v>
      </c>
      <c r="C9" s="18"/>
      <c r="D9" s="17" t="s">
        <v>27</v>
      </c>
      <c r="E9" s="18"/>
      <c r="F9" s="17" t="s">
        <v>28</v>
      </c>
      <c r="G9" s="18"/>
      <c r="H9" s="17" t="s">
        <v>29</v>
      </c>
      <c r="I9" s="18"/>
      <c r="J9" s="17" t="s">
        <v>30</v>
      </c>
      <c r="K9" s="18"/>
      <c r="L9" s="17" t="s">
        <v>31</v>
      </c>
      <c r="M9" s="18"/>
      <c r="N9" s="17" t="s">
        <v>2</v>
      </c>
      <c r="O9" s="24"/>
      <c r="P9" s="18"/>
    </row>
    <row r="10" spans="1:16" ht="27.75" customHeight="1" thickBot="1" x14ac:dyDescent="0.3">
      <c r="A10" s="23"/>
      <c r="B10" s="9" t="s">
        <v>3</v>
      </c>
      <c r="C10" s="9" t="s">
        <v>4</v>
      </c>
      <c r="D10" s="9" t="s">
        <v>3</v>
      </c>
      <c r="E10" s="9" t="s">
        <v>4</v>
      </c>
      <c r="F10" s="9" t="s">
        <v>3</v>
      </c>
      <c r="G10" s="9" t="s">
        <v>4</v>
      </c>
      <c r="H10" s="9" t="s">
        <v>3</v>
      </c>
      <c r="I10" s="9" t="s">
        <v>4</v>
      </c>
      <c r="J10" s="9" t="s">
        <v>3</v>
      </c>
      <c r="K10" s="9" t="s">
        <v>4</v>
      </c>
      <c r="L10" s="9" t="s">
        <v>3</v>
      </c>
      <c r="M10" s="9" t="s">
        <v>4</v>
      </c>
      <c r="N10" s="9" t="s">
        <v>3</v>
      </c>
      <c r="O10" s="9" t="s">
        <v>4</v>
      </c>
      <c r="P10" s="9" t="s">
        <v>5</v>
      </c>
    </row>
    <row r="11" spans="1:16" ht="20.100000000000001" customHeight="1" thickBot="1" x14ac:dyDescent="0.3">
      <c r="A11" s="3" t="s">
        <v>6</v>
      </c>
      <c r="B11" s="4">
        <v>579</v>
      </c>
      <c r="C11" s="4">
        <v>640</v>
      </c>
      <c r="D11" s="4">
        <v>579</v>
      </c>
      <c r="E11" s="4">
        <v>737</v>
      </c>
      <c r="F11" s="4">
        <v>579</v>
      </c>
      <c r="G11" s="4">
        <v>541</v>
      </c>
      <c r="H11" s="4">
        <v>579</v>
      </c>
      <c r="I11" s="4">
        <v>865</v>
      </c>
      <c r="J11" s="4">
        <v>579</v>
      </c>
      <c r="K11" s="4">
        <v>706</v>
      </c>
      <c r="L11" s="4">
        <v>579</v>
      </c>
      <c r="M11" s="4">
        <v>715</v>
      </c>
      <c r="N11" s="6">
        <f>B11*6</f>
        <v>3474</v>
      </c>
      <c r="O11" s="6">
        <f>C11+E11+G11+I11+K11+M11</f>
        <v>4204</v>
      </c>
      <c r="P11" s="10">
        <f>O11/N11-100%</f>
        <v>0.21013241220495105</v>
      </c>
    </row>
    <row r="12" spans="1:16" ht="20.100000000000001" customHeight="1" thickBot="1" x14ac:dyDescent="0.3">
      <c r="A12" s="3" t="s">
        <v>7</v>
      </c>
      <c r="B12" s="4">
        <v>450</v>
      </c>
      <c r="C12" s="4">
        <v>592</v>
      </c>
      <c r="D12" s="4">
        <v>450</v>
      </c>
      <c r="E12" s="4">
        <v>657</v>
      </c>
      <c r="F12" s="4">
        <v>450</v>
      </c>
      <c r="G12" s="4">
        <v>813</v>
      </c>
      <c r="H12" s="4">
        <v>450</v>
      </c>
      <c r="I12" s="4">
        <v>830</v>
      </c>
      <c r="J12" s="4">
        <v>450</v>
      </c>
      <c r="K12" s="4">
        <v>956</v>
      </c>
      <c r="L12" s="4">
        <v>450</v>
      </c>
      <c r="M12" s="4">
        <v>801</v>
      </c>
      <c r="N12" s="6">
        <f t="shared" ref="N12:N14" si="0">B12*6</f>
        <v>2700</v>
      </c>
      <c r="O12" s="6">
        <f t="shared" ref="O12:O14" si="1">C12+E12+G12+I12+K12+M12</f>
        <v>4649</v>
      </c>
      <c r="P12" s="10">
        <f t="shared" ref="P12:P14" si="2">O12/N12-100%</f>
        <v>0.72185185185185174</v>
      </c>
    </row>
    <row r="13" spans="1:16" ht="20.100000000000001" customHeight="1" thickBot="1" x14ac:dyDescent="0.3">
      <c r="A13" s="3" t="s">
        <v>8</v>
      </c>
      <c r="B13" s="5">
        <v>1708</v>
      </c>
      <c r="C13" s="5">
        <v>3144</v>
      </c>
      <c r="D13" s="5">
        <v>1708</v>
      </c>
      <c r="E13" s="5">
        <v>3179</v>
      </c>
      <c r="F13" s="5">
        <v>1708</v>
      </c>
      <c r="G13" s="5">
        <v>2818</v>
      </c>
      <c r="H13" s="5">
        <v>1708</v>
      </c>
      <c r="I13" s="5">
        <v>2774</v>
      </c>
      <c r="J13" s="5">
        <v>1708</v>
      </c>
      <c r="K13" s="5">
        <v>3201</v>
      </c>
      <c r="L13" s="5">
        <v>1708</v>
      </c>
      <c r="M13" s="5">
        <v>3431</v>
      </c>
      <c r="N13" s="6">
        <f t="shared" si="0"/>
        <v>10248</v>
      </c>
      <c r="O13" s="6">
        <f t="shared" si="1"/>
        <v>18547</v>
      </c>
      <c r="P13" s="10">
        <f t="shared" si="2"/>
        <v>0.80981654957064797</v>
      </c>
    </row>
    <row r="14" spans="1:16" ht="20.100000000000001" customHeight="1" thickBot="1" x14ac:dyDescent="0.3">
      <c r="A14" s="3" t="s">
        <v>2</v>
      </c>
      <c r="B14" s="5">
        <v>2737</v>
      </c>
      <c r="C14" s="5">
        <f t="shared" ref="C14:E14" si="3">SUM(C11:C13)</f>
        <v>4376</v>
      </c>
      <c r="D14" s="5">
        <v>2737</v>
      </c>
      <c r="E14" s="5">
        <f t="shared" si="3"/>
        <v>4573</v>
      </c>
      <c r="F14" s="5">
        <v>2737</v>
      </c>
      <c r="G14" s="5">
        <f t="shared" ref="G14:K14" si="4">SUM(G11:G13)</f>
        <v>4172</v>
      </c>
      <c r="H14" s="5">
        <v>2737</v>
      </c>
      <c r="I14" s="5">
        <f t="shared" si="4"/>
        <v>4469</v>
      </c>
      <c r="J14" s="5">
        <v>2737</v>
      </c>
      <c r="K14" s="5">
        <f t="shared" si="4"/>
        <v>4863</v>
      </c>
      <c r="L14" s="5">
        <v>2737</v>
      </c>
      <c r="M14" s="5">
        <f t="shared" ref="M14" si="5">SUM(M11:M13)</f>
        <v>4947</v>
      </c>
      <c r="N14" s="6">
        <f t="shared" si="0"/>
        <v>16422</v>
      </c>
      <c r="O14" s="6">
        <f t="shared" si="1"/>
        <v>27400</v>
      </c>
      <c r="P14" s="10">
        <f t="shared" si="2"/>
        <v>0.6684934843502619</v>
      </c>
    </row>
    <row r="15" spans="1:16" ht="20.100000000000001" customHeight="1" x14ac:dyDescent="0.25">
      <c r="A15" s="2"/>
    </row>
    <row r="16" spans="1:16" ht="20.100000000000001" customHeight="1" thickBot="1" x14ac:dyDescent="0.3">
      <c r="A16" s="20" t="s">
        <v>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20.100000000000001" customHeight="1" thickBot="1" x14ac:dyDescent="0.3">
      <c r="A17" s="22"/>
      <c r="B17" s="17" t="s">
        <v>1</v>
      </c>
      <c r="C17" s="18"/>
      <c r="D17" s="17" t="s">
        <v>27</v>
      </c>
      <c r="E17" s="18"/>
      <c r="F17" s="17" t="s">
        <v>28</v>
      </c>
      <c r="G17" s="18"/>
      <c r="H17" s="17" t="s">
        <v>29</v>
      </c>
      <c r="I17" s="18"/>
      <c r="J17" s="17" t="s">
        <v>30</v>
      </c>
      <c r="K17" s="18"/>
      <c r="L17" s="17" t="s">
        <v>31</v>
      </c>
      <c r="M17" s="18"/>
      <c r="N17" s="17" t="s">
        <v>2</v>
      </c>
      <c r="O17" s="24"/>
      <c r="P17" s="18"/>
    </row>
    <row r="18" spans="1:16" s="12" customFormat="1" ht="27.75" customHeight="1" thickBot="1" x14ac:dyDescent="0.3">
      <c r="A18" s="23"/>
      <c r="B18" s="9" t="s">
        <v>3</v>
      </c>
      <c r="C18" s="9" t="s">
        <v>4</v>
      </c>
      <c r="D18" s="9" t="s">
        <v>3</v>
      </c>
      <c r="E18" s="9" t="s">
        <v>4</v>
      </c>
      <c r="F18" s="9" t="s">
        <v>3</v>
      </c>
      <c r="G18" s="9" t="s">
        <v>4</v>
      </c>
      <c r="H18" s="9" t="s">
        <v>3</v>
      </c>
      <c r="I18" s="9" t="s">
        <v>4</v>
      </c>
      <c r="J18" s="9" t="s">
        <v>3</v>
      </c>
      <c r="K18" s="9" t="s">
        <v>4</v>
      </c>
      <c r="L18" s="9" t="s">
        <v>3</v>
      </c>
      <c r="M18" s="9" t="s">
        <v>4</v>
      </c>
      <c r="N18" s="9" t="s">
        <v>3</v>
      </c>
      <c r="O18" s="9" t="s">
        <v>4</v>
      </c>
      <c r="P18" s="9" t="s">
        <v>5</v>
      </c>
    </row>
    <row r="19" spans="1:16" ht="20.100000000000001" customHeight="1" thickBot="1" x14ac:dyDescent="0.3">
      <c r="A19" s="3" t="s">
        <v>10</v>
      </c>
      <c r="B19" s="5">
        <v>1669</v>
      </c>
      <c r="C19" s="5">
        <v>2549</v>
      </c>
      <c r="D19" s="5">
        <v>1669</v>
      </c>
      <c r="E19" s="5">
        <v>2413</v>
      </c>
      <c r="F19" s="5">
        <v>1669</v>
      </c>
      <c r="G19" s="5">
        <v>2307</v>
      </c>
      <c r="H19" s="5">
        <v>1669</v>
      </c>
      <c r="I19" s="5">
        <v>2457</v>
      </c>
      <c r="J19" s="5">
        <v>1669</v>
      </c>
      <c r="K19" s="5">
        <v>3050</v>
      </c>
      <c r="L19" s="5">
        <v>1669</v>
      </c>
      <c r="M19" s="5">
        <v>2931</v>
      </c>
      <c r="N19" s="6">
        <f t="shared" ref="N19:N21" si="6">B19*6</f>
        <v>10014</v>
      </c>
      <c r="O19" s="6">
        <f t="shared" ref="O19:O21" si="7">C19+E19+G19+I19+K19+M19</f>
        <v>15707</v>
      </c>
      <c r="P19" s="10">
        <f>O19/N19-100%</f>
        <v>0.56850409426802484</v>
      </c>
    </row>
    <row r="20" spans="1:16" ht="20.100000000000001" customHeight="1" thickBot="1" x14ac:dyDescent="0.3">
      <c r="A20" s="3" t="s">
        <v>11</v>
      </c>
      <c r="B20" s="4">
        <v>380</v>
      </c>
      <c r="C20" s="5">
        <v>496</v>
      </c>
      <c r="D20" s="4">
        <v>380</v>
      </c>
      <c r="E20" s="5">
        <v>504</v>
      </c>
      <c r="F20" s="4">
        <v>380</v>
      </c>
      <c r="G20" s="5">
        <v>504</v>
      </c>
      <c r="H20" s="4">
        <v>380</v>
      </c>
      <c r="I20" s="5">
        <v>518</v>
      </c>
      <c r="J20" s="4">
        <v>380</v>
      </c>
      <c r="K20" s="5">
        <v>498</v>
      </c>
      <c r="L20" s="4">
        <v>380</v>
      </c>
      <c r="M20" s="5">
        <v>616</v>
      </c>
      <c r="N20" s="6">
        <f t="shared" si="6"/>
        <v>2280</v>
      </c>
      <c r="O20" s="6">
        <f t="shared" si="7"/>
        <v>3136</v>
      </c>
      <c r="P20" s="10">
        <f t="shared" ref="P20:P21" si="8">O20/N20-100%</f>
        <v>0.37543859649122813</v>
      </c>
    </row>
    <row r="21" spans="1:16" ht="20.100000000000001" customHeight="1" thickBot="1" x14ac:dyDescent="0.3">
      <c r="A21" s="3" t="s">
        <v>2</v>
      </c>
      <c r="B21" s="5">
        <v>2049</v>
      </c>
      <c r="C21" s="5">
        <f t="shared" ref="C21:E21" si="9">C19+C20</f>
        <v>3045</v>
      </c>
      <c r="D21" s="5">
        <v>2049</v>
      </c>
      <c r="E21" s="5">
        <f t="shared" si="9"/>
        <v>2917</v>
      </c>
      <c r="F21" s="5">
        <v>2049</v>
      </c>
      <c r="G21" s="5">
        <f t="shared" ref="G21:K21" si="10">G19+G20</f>
        <v>2811</v>
      </c>
      <c r="H21" s="5">
        <v>2049</v>
      </c>
      <c r="I21" s="5">
        <f t="shared" si="10"/>
        <v>2975</v>
      </c>
      <c r="J21" s="5">
        <v>2049</v>
      </c>
      <c r="K21" s="5">
        <f t="shared" si="10"/>
        <v>3548</v>
      </c>
      <c r="L21" s="5">
        <v>2049</v>
      </c>
      <c r="M21" s="5">
        <f t="shared" ref="M21" si="11">M19+M20</f>
        <v>3547</v>
      </c>
      <c r="N21" s="6">
        <f t="shared" si="6"/>
        <v>12294</v>
      </c>
      <c r="O21" s="6">
        <f t="shared" si="7"/>
        <v>18843</v>
      </c>
      <c r="P21" s="10">
        <f t="shared" si="8"/>
        <v>0.53269887750122003</v>
      </c>
    </row>
    <row r="22" spans="1:16" ht="20.100000000000001" customHeight="1" x14ac:dyDescent="0.25">
      <c r="A22" s="2"/>
    </row>
    <row r="23" spans="1:16" ht="20.100000000000001" customHeight="1" thickBot="1" x14ac:dyDescent="0.3">
      <c r="A23" s="20" t="s">
        <v>12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20.100000000000001" customHeight="1" thickBot="1" x14ac:dyDescent="0.3">
      <c r="A24" s="22"/>
      <c r="B24" s="17" t="s">
        <v>1</v>
      </c>
      <c r="C24" s="18"/>
      <c r="D24" s="17" t="s">
        <v>27</v>
      </c>
      <c r="E24" s="18"/>
      <c r="F24" s="17" t="s">
        <v>28</v>
      </c>
      <c r="G24" s="18"/>
      <c r="H24" s="17" t="s">
        <v>29</v>
      </c>
      <c r="I24" s="18"/>
      <c r="J24" s="17" t="s">
        <v>30</v>
      </c>
      <c r="K24" s="18"/>
      <c r="L24" s="17" t="s">
        <v>31</v>
      </c>
      <c r="M24" s="18"/>
      <c r="N24" s="17" t="s">
        <v>2</v>
      </c>
      <c r="O24" s="24"/>
      <c r="P24" s="18"/>
    </row>
    <row r="25" spans="1:16" ht="25.5" customHeight="1" thickBot="1" x14ac:dyDescent="0.3">
      <c r="A25" s="23"/>
      <c r="B25" s="9" t="s">
        <v>3</v>
      </c>
      <c r="C25" s="9" t="s">
        <v>4</v>
      </c>
      <c r="D25" s="9" t="s">
        <v>3</v>
      </c>
      <c r="E25" s="9" t="s">
        <v>4</v>
      </c>
      <c r="F25" s="9" t="s">
        <v>3</v>
      </c>
      <c r="G25" s="9" t="s">
        <v>4</v>
      </c>
      <c r="H25" s="9" t="s">
        <v>3</v>
      </c>
      <c r="I25" s="9" t="s">
        <v>4</v>
      </c>
      <c r="J25" s="9" t="s">
        <v>3</v>
      </c>
      <c r="K25" s="9" t="s">
        <v>4</v>
      </c>
      <c r="L25" s="9" t="s">
        <v>3</v>
      </c>
      <c r="M25" s="9" t="s">
        <v>4</v>
      </c>
      <c r="N25" s="7" t="s">
        <v>3</v>
      </c>
      <c r="O25" s="7" t="s">
        <v>4</v>
      </c>
      <c r="P25" s="7" t="s">
        <v>5</v>
      </c>
    </row>
    <row r="26" spans="1:16" s="12" customFormat="1" ht="20.100000000000001" customHeight="1" thickBot="1" x14ac:dyDescent="0.3">
      <c r="A26" s="13" t="s">
        <v>13</v>
      </c>
      <c r="B26" s="14">
        <v>800</v>
      </c>
      <c r="C26" s="14">
        <v>768</v>
      </c>
      <c r="D26" s="14">
        <v>800</v>
      </c>
      <c r="E26" s="14">
        <v>766</v>
      </c>
      <c r="F26" s="14">
        <v>800</v>
      </c>
      <c r="G26" s="14">
        <v>718</v>
      </c>
      <c r="H26" s="14">
        <v>800</v>
      </c>
      <c r="I26" s="14">
        <v>809</v>
      </c>
      <c r="J26" s="14">
        <v>800</v>
      </c>
      <c r="K26" s="14">
        <v>926</v>
      </c>
      <c r="L26" s="14">
        <v>800</v>
      </c>
      <c r="M26" s="14">
        <v>793</v>
      </c>
      <c r="N26" s="6">
        <f t="shared" ref="N26:N31" si="12">B26*6</f>
        <v>4800</v>
      </c>
      <c r="O26" s="6">
        <f t="shared" ref="O26:O31" si="13">C26+E26+G26+I26+K26+M26</f>
        <v>4780</v>
      </c>
      <c r="P26" s="15">
        <f t="shared" ref="P26:P31" si="14">O26/N26-100%</f>
        <v>-4.1666666666666519E-3</v>
      </c>
    </row>
    <row r="27" spans="1:16" s="12" customFormat="1" ht="20.100000000000001" customHeight="1" thickBot="1" x14ac:dyDescent="0.3">
      <c r="A27" s="13" t="s">
        <v>14</v>
      </c>
      <c r="B27" s="14">
        <v>685</v>
      </c>
      <c r="C27" s="14">
        <v>731</v>
      </c>
      <c r="D27" s="14">
        <v>685</v>
      </c>
      <c r="E27" s="14">
        <v>699</v>
      </c>
      <c r="F27" s="14">
        <v>685</v>
      </c>
      <c r="G27" s="14">
        <v>765</v>
      </c>
      <c r="H27" s="14">
        <v>685</v>
      </c>
      <c r="I27" s="14">
        <v>800</v>
      </c>
      <c r="J27" s="14">
        <v>685</v>
      </c>
      <c r="K27" s="14">
        <v>965</v>
      </c>
      <c r="L27" s="14">
        <v>685</v>
      </c>
      <c r="M27" s="14">
        <v>928</v>
      </c>
      <c r="N27" s="6">
        <f t="shared" si="12"/>
        <v>4110</v>
      </c>
      <c r="O27" s="6">
        <f t="shared" si="13"/>
        <v>4888</v>
      </c>
      <c r="P27" s="15">
        <f t="shared" si="14"/>
        <v>0.18929440389294405</v>
      </c>
    </row>
    <row r="28" spans="1:16" s="12" customFormat="1" ht="20.100000000000001" customHeight="1" thickBot="1" x14ac:dyDescent="0.3">
      <c r="A28" s="13" t="s">
        <v>15</v>
      </c>
      <c r="B28" s="14">
        <v>300</v>
      </c>
      <c r="C28" s="14">
        <v>343</v>
      </c>
      <c r="D28" s="14">
        <v>300</v>
      </c>
      <c r="E28" s="14">
        <v>320</v>
      </c>
      <c r="F28" s="14">
        <v>300</v>
      </c>
      <c r="G28" s="14">
        <v>262</v>
      </c>
      <c r="H28" s="14">
        <v>300</v>
      </c>
      <c r="I28" s="14">
        <v>292</v>
      </c>
      <c r="J28" s="14">
        <v>300</v>
      </c>
      <c r="K28" s="14">
        <v>364</v>
      </c>
      <c r="L28" s="14">
        <v>300</v>
      </c>
      <c r="M28" s="14">
        <v>341</v>
      </c>
      <c r="N28" s="6">
        <f t="shared" si="12"/>
        <v>1800</v>
      </c>
      <c r="O28" s="6">
        <f t="shared" si="13"/>
        <v>1922</v>
      </c>
      <c r="P28" s="15">
        <f t="shared" si="14"/>
        <v>6.7777777777777715E-2</v>
      </c>
    </row>
    <row r="29" spans="1:16" s="12" customFormat="1" ht="15.75" thickBot="1" x14ac:dyDescent="0.3">
      <c r="A29" s="13" t="s">
        <v>16</v>
      </c>
      <c r="B29" s="14">
        <v>450</v>
      </c>
      <c r="C29" s="14">
        <v>187</v>
      </c>
      <c r="D29" s="14">
        <v>450</v>
      </c>
      <c r="E29" s="14">
        <v>90</v>
      </c>
      <c r="F29" s="14">
        <v>450</v>
      </c>
      <c r="G29" s="14">
        <v>326</v>
      </c>
      <c r="H29" s="14">
        <v>450</v>
      </c>
      <c r="I29" s="14">
        <v>314</v>
      </c>
      <c r="J29" s="14">
        <v>450</v>
      </c>
      <c r="K29" s="14">
        <v>306</v>
      </c>
      <c r="L29" s="14">
        <v>450</v>
      </c>
      <c r="M29" s="14">
        <v>329</v>
      </c>
      <c r="N29" s="6">
        <f t="shared" si="12"/>
        <v>2700</v>
      </c>
      <c r="O29" s="6">
        <f t="shared" si="13"/>
        <v>1552</v>
      </c>
      <c r="P29" s="15">
        <f t="shared" si="14"/>
        <v>-0.42518518518518522</v>
      </c>
    </row>
    <row r="30" spans="1:16" s="12" customFormat="1" ht="20.100000000000001" customHeight="1" thickBot="1" x14ac:dyDescent="0.3">
      <c r="A30" s="13" t="s">
        <v>17</v>
      </c>
      <c r="B30" s="14">
        <v>350</v>
      </c>
      <c r="C30" s="14">
        <v>288</v>
      </c>
      <c r="D30" s="14">
        <v>350</v>
      </c>
      <c r="E30" s="14">
        <v>280</v>
      </c>
      <c r="F30" s="14">
        <v>350</v>
      </c>
      <c r="G30" s="14">
        <v>272</v>
      </c>
      <c r="H30" s="14">
        <v>350</v>
      </c>
      <c r="I30" s="14">
        <v>244</v>
      </c>
      <c r="J30" s="14">
        <v>350</v>
      </c>
      <c r="K30" s="14">
        <v>279</v>
      </c>
      <c r="L30" s="14">
        <v>350</v>
      </c>
      <c r="M30" s="14">
        <v>259</v>
      </c>
      <c r="N30" s="6">
        <f t="shared" si="12"/>
        <v>2100</v>
      </c>
      <c r="O30" s="6">
        <f t="shared" si="13"/>
        <v>1622</v>
      </c>
      <c r="P30" s="15">
        <f t="shared" si="14"/>
        <v>-0.22761904761904761</v>
      </c>
    </row>
    <row r="31" spans="1:16" ht="20.100000000000001" customHeight="1" thickBot="1" x14ac:dyDescent="0.3">
      <c r="A31" s="3" t="s">
        <v>2</v>
      </c>
      <c r="B31" s="5">
        <f t="shared" ref="B31:D31" si="15">SUM(B26:B30)</f>
        <v>2585</v>
      </c>
      <c r="C31" s="5">
        <f>SUM(C26:C30)</f>
        <v>2317</v>
      </c>
      <c r="D31" s="5">
        <f t="shared" si="15"/>
        <v>2585</v>
      </c>
      <c r="E31" s="5">
        <f>SUM(E26:E30)</f>
        <v>2155</v>
      </c>
      <c r="F31" s="5">
        <f t="shared" ref="F31:H31" si="16">SUM(F26:F30)</f>
        <v>2585</v>
      </c>
      <c r="G31" s="5">
        <f>SUM(G26:G30)</f>
        <v>2343</v>
      </c>
      <c r="H31" s="5">
        <f t="shared" si="16"/>
        <v>2585</v>
      </c>
      <c r="I31" s="5">
        <f>SUM(I26:I30)</f>
        <v>2459</v>
      </c>
      <c r="J31" s="5">
        <f t="shared" ref="J31:L31" si="17">SUM(J26:J30)</f>
        <v>2585</v>
      </c>
      <c r="K31" s="5">
        <f>SUM(K26:K30)</f>
        <v>2840</v>
      </c>
      <c r="L31" s="5">
        <f t="shared" si="17"/>
        <v>2585</v>
      </c>
      <c r="M31" s="5">
        <f>SUM(M26:M30)</f>
        <v>2650</v>
      </c>
      <c r="N31" s="6">
        <f t="shared" si="12"/>
        <v>15510</v>
      </c>
      <c r="O31" s="6">
        <f t="shared" si="13"/>
        <v>14764</v>
      </c>
      <c r="P31" s="10">
        <f t="shared" si="14"/>
        <v>-4.8098001289490599E-2</v>
      </c>
    </row>
    <row r="32" spans="1:16" ht="20.100000000000001" customHeight="1" x14ac:dyDescent="0.25">
      <c r="A32" s="2"/>
      <c r="O32"/>
    </row>
    <row r="33" spans="1:16" ht="20.100000000000001" customHeight="1" thickBot="1" x14ac:dyDescent="0.3">
      <c r="A33" s="20" t="s">
        <v>18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20.100000000000001" customHeight="1" thickBot="1" x14ac:dyDescent="0.3">
      <c r="A34" s="22"/>
      <c r="B34" s="17" t="s">
        <v>1</v>
      </c>
      <c r="C34" s="18"/>
      <c r="D34" s="17" t="s">
        <v>27</v>
      </c>
      <c r="E34" s="18"/>
      <c r="F34" s="17" t="s">
        <v>28</v>
      </c>
      <c r="G34" s="18"/>
      <c r="H34" s="17" t="s">
        <v>29</v>
      </c>
      <c r="I34" s="18"/>
      <c r="J34" s="17" t="s">
        <v>30</v>
      </c>
      <c r="K34" s="18"/>
      <c r="L34" s="17" t="s">
        <v>31</v>
      </c>
      <c r="M34" s="18"/>
      <c r="N34" s="17" t="s">
        <v>2</v>
      </c>
      <c r="O34" s="24"/>
      <c r="P34" s="18"/>
    </row>
    <row r="35" spans="1:16" ht="24.75" customHeight="1" thickBot="1" x14ac:dyDescent="0.3">
      <c r="A35" s="23"/>
      <c r="B35" s="9" t="s">
        <v>3</v>
      </c>
      <c r="C35" s="9" t="s">
        <v>4</v>
      </c>
      <c r="D35" s="9" t="s">
        <v>3</v>
      </c>
      <c r="E35" s="9" t="s">
        <v>4</v>
      </c>
      <c r="F35" s="9" t="s">
        <v>3</v>
      </c>
      <c r="G35" s="9" t="s">
        <v>4</v>
      </c>
      <c r="H35" s="9" t="s">
        <v>3</v>
      </c>
      <c r="I35" s="9" t="s">
        <v>4</v>
      </c>
      <c r="J35" s="9" t="s">
        <v>3</v>
      </c>
      <c r="K35" s="9" t="s">
        <v>4</v>
      </c>
      <c r="L35" s="9" t="s">
        <v>3</v>
      </c>
      <c r="M35" s="9" t="s">
        <v>4</v>
      </c>
      <c r="N35" s="7" t="s">
        <v>3</v>
      </c>
      <c r="O35" s="7" t="s">
        <v>4</v>
      </c>
      <c r="P35" s="7" t="s">
        <v>5</v>
      </c>
    </row>
    <row r="36" spans="1:16" s="12" customFormat="1" ht="21.75" customHeight="1" thickBot="1" x14ac:dyDescent="0.3">
      <c r="A36" s="13" t="s">
        <v>19</v>
      </c>
      <c r="B36" s="14">
        <v>800</v>
      </c>
      <c r="C36" s="14">
        <v>884</v>
      </c>
      <c r="D36" s="14">
        <v>800</v>
      </c>
      <c r="E36" s="14">
        <v>747</v>
      </c>
      <c r="F36" s="14">
        <v>800</v>
      </c>
      <c r="G36" s="14">
        <v>791</v>
      </c>
      <c r="H36" s="14">
        <v>800</v>
      </c>
      <c r="I36" s="14">
        <v>840</v>
      </c>
      <c r="J36" s="14">
        <v>800</v>
      </c>
      <c r="K36" s="14">
        <v>904</v>
      </c>
      <c r="L36" s="14">
        <v>800</v>
      </c>
      <c r="M36" s="14">
        <v>911</v>
      </c>
      <c r="N36" s="6">
        <f t="shared" ref="N36:N39" si="18">B36*6</f>
        <v>4800</v>
      </c>
      <c r="O36" s="6">
        <f t="shared" ref="O36:O39" si="19">C36+E36+G36+I36+K36+M36</f>
        <v>5077</v>
      </c>
      <c r="P36" s="15">
        <f t="shared" ref="P36:P39" si="20">O36/N36-100%</f>
        <v>5.770833333333325E-2</v>
      </c>
    </row>
    <row r="37" spans="1:16" s="12" customFormat="1" ht="34.5" customHeight="1" thickBot="1" x14ac:dyDescent="0.3">
      <c r="A37" s="13" t="s">
        <v>20</v>
      </c>
      <c r="B37" s="14">
        <v>620</v>
      </c>
      <c r="C37" s="14">
        <v>790</v>
      </c>
      <c r="D37" s="14">
        <v>620</v>
      </c>
      <c r="E37" s="14">
        <v>609</v>
      </c>
      <c r="F37" s="14">
        <v>620</v>
      </c>
      <c r="G37" s="14">
        <v>646</v>
      </c>
      <c r="H37" s="14">
        <v>620</v>
      </c>
      <c r="I37" s="14">
        <v>677</v>
      </c>
      <c r="J37" s="14">
        <v>620</v>
      </c>
      <c r="K37" s="14">
        <v>642</v>
      </c>
      <c r="L37" s="14">
        <v>620</v>
      </c>
      <c r="M37" s="14">
        <v>755</v>
      </c>
      <c r="N37" s="6">
        <f t="shared" si="18"/>
        <v>3720</v>
      </c>
      <c r="O37" s="6">
        <f t="shared" si="19"/>
        <v>4119</v>
      </c>
      <c r="P37" s="15">
        <f t="shared" si="20"/>
        <v>0.10725806451612896</v>
      </c>
    </row>
    <row r="38" spans="1:16" s="12" customFormat="1" ht="30.75" thickBot="1" x14ac:dyDescent="0.3">
      <c r="A38" s="13" t="s">
        <v>21</v>
      </c>
      <c r="B38" s="9">
        <f t="shared" ref="B38:D38" si="21">B36+B37</f>
        <v>1420</v>
      </c>
      <c r="C38" s="9">
        <f t="shared" ref="C38:F38" si="22">C36+C37</f>
        <v>1674</v>
      </c>
      <c r="D38" s="9">
        <f t="shared" si="21"/>
        <v>1420</v>
      </c>
      <c r="E38" s="9">
        <f t="shared" si="22"/>
        <v>1356</v>
      </c>
      <c r="F38" s="9">
        <f t="shared" si="22"/>
        <v>1420</v>
      </c>
      <c r="G38" s="9">
        <f t="shared" ref="G38:H38" si="23">G36+G37</f>
        <v>1437</v>
      </c>
      <c r="H38" s="9">
        <f t="shared" si="23"/>
        <v>1420</v>
      </c>
      <c r="I38" s="9">
        <f t="shared" ref="I38:K38" si="24">I36+I37</f>
        <v>1517</v>
      </c>
      <c r="J38" s="9">
        <f t="shared" si="24"/>
        <v>1420</v>
      </c>
      <c r="K38" s="9">
        <f t="shared" si="24"/>
        <v>1546</v>
      </c>
      <c r="L38" s="9">
        <f t="shared" ref="L38:M38" si="25">L36+L37</f>
        <v>1420</v>
      </c>
      <c r="M38" s="9">
        <f t="shared" si="25"/>
        <v>1666</v>
      </c>
      <c r="N38" s="6">
        <f t="shared" si="18"/>
        <v>8520</v>
      </c>
      <c r="O38" s="6">
        <f t="shared" si="19"/>
        <v>9196</v>
      </c>
      <c r="P38" s="15">
        <f t="shared" si="20"/>
        <v>7.9342723004694804E-2</v>
      </c>
    </row>
    <row r="39" spans="1:16" s="12" customFormat="1" ht="20.100000000000001" customHeight="1" thickBot="1" x14ac:dyDescent="0.3">
      <c r="A39" s="13" t="s">
        <v>22</v>
      </c>
      <c r="B39" s="14">
        <v>2000</v>
      </c>
      <c r="C39" s="14">
        <v>2057</v>
      </c>
      <c r="D39" s="14">
        <v>2000</v>
      </c>
      <c r="E39" s="14">
        <v>1930</v>
      </c>
      <c r="F39" s="14">
        <v>2000</v>
      </c>
      <c r="G39" s="14">
        <v>2002</v>
      </c>
      <c r="H39" s="14">
        <v>2000</v>
      </c>
      <c r="I39" s="14">
        <v>1767</v>
      </c>
      <c r="J39" s="14">
        <v>2000</v>
      </c>
      <c r="K39" s="14">
        <v>2324</v>
      </c>
      <c r="L39" s="14">
        <v>2000</v>
      </c>
      <c r="M39" s="14">
        <v>2163</v>
      </c>
      <c r="N39" s="6">
        <f t="shared" si="18"/>
        <v>12000</v>
      </c>
      <c r="O39" s="6">
        <f t="shared" si="19"/>
        <v>12243</v>
      </c>
      <c r="P39" s="15">
        <f t="shared" si="20"/>
        <v>2.0250000000000101E-2</v>
      </c>
    </row>
    <row r="40" spans="1:16" ht="20.100000000000001" customHeight="1" x14ac:dyDescent="0.25">
      <c r="A40" s="2"/>
    </row>
    <row r="41" spans="1:16" x14ac:dyDescent="0.25">
      <c r="A41" s="11" t="s">
        <v>23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x14ac:dyDescent="0.25">
      <c r="A42" s="11" t="s">
        <v>24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x14ac:dyDescent="0.25">
      <c r="A43" s="11" t="s">
        <v>32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x14ac:dyDescent="0.25">
      <c r="A44" s="11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25">
      <c r="A45" s="11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5">
      <c r="A46" s="11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5">
      <c r="A47" s="11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</sheetData>
  <mergeCells count="38">
    <mergeCell ref="H17:I17"/>
    <mergeCell ref="H24:I24"/>
    <mergeCell ref="H34:I34"/>
    <mergeCell ref="A24:A25"/>
    <mergeCell ref="A33:P33"/>
    <mergeCell ref="B34:C34"/>
    <mergeCell ref="B24:C24"/>
    <mergeCell ref="N34:P34"/>
    <mergeCell ref="N24:P24"/>
    <mergeCell ref="A34:A35"/>
    <mergeCell ref="D24:E24"/>
    <mergeCell ref="D34:E34"/>
    <mergeCell ref="F24:G24"/>
    <mergeCell ref="F34:G34"/>
    <mergeCell ref="A5:P5"/>
    <mergeCell ref="A6:P6"/>
    <mergeCell ref="B9:C9"/>
    <mergeCell ref="A16:P16"/>
    <mergeCell ref="A23:P23"/>
    <mergeCell ref="A7:C7"/>
    <mergeCell ref="A9:A10"/>
    <mergeCell ref="N17:P17"/>
    <mergeCell ref="A17:A18"/>
    <mergeCell ref="N9:P9"/>
    <mergeCell ref="B17:C17"/>
    <mergeCell ref="D9:E9"/>
    <mergeCell ref="D17:E17"/>
    <mergeCell ref="F9:G9"/>
    <mergeCell ref="F17:G17"/>
    <mergeCell ref="H9:I9"/>
    <mergeCell ref="L9:M9"/>
    <mergeCell ref="L17:M17"/>
    <mergeCell ref="L24:M24"/>
    <mergeCell ref="L34:M34"/>
    <mergeCell ref="J9:K9"/>
    <mergeCell ref="J17:K17"/>
    <mergeCell ref="J24:K24"/>
    <mergeCell ref="J34:K34"/>
  </mergeCells>
  <phoneticPr fontId="19" type="noConversion"/>
  <hyperlinks>
    <hyperlink ref="A42" r:id="rId1" display="http://www.cross.saude.sp.gov.br/" xr:uid="{FE51D1B8-68B3-43B5-8936-1C285D78F04F}"/>
  </hyperlinks>
  <printOptions horizontalCentered="1"/>
  <pageMargins left="0.25" right="0.25" top="0.75" bottom="0.75" header="0.3" footer="0.3"/>
  <pageSetup paperSize="9" scale="4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Amb.</vt:lpstr>
      <vt:lpstr>'Atividades e Resultados Amb.'!Area_de_impressao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2025-07-08T16:56:05Z</cp:lastPrinted>
  <dcterms:created xsi:type="dcterms:W3CDTF">2020-12-14T19:05:34Z</dcterms:created>
  <dcterms:modified xsi:type="dcterms:W3CDTF">2025-07-08T16:58:43Z</dcterms:modified>
</cp:coreProperties>
</file>