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65CA871F-7A54-465E-87FD-9FFA2E5C3A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- Ho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6" i="2" l="1"/>
  <c r="Z26" i="2"/>
  <c r="AA20" i="2"/>
  <c r="AA19" i="2"/>
  <c r="AA13" i="2"/>
  <c r="AA12" i="2"/>
  <c r="AA11" i="2"/>
  <c r="Z21" i="2"/>
  <c r="Z20" i="2"/>
  <c r="Z19" i="2"/>
  <c r="Z12" i="2"/>
  <c r="Z13" i="2"/>
  <c r="Z14" i="2"/>
  <c r="Z11" i="2"/>
  <c r="Y21" i="2"/>
  <c r="AA21" i="2" s="1"/>
  <c r="X21" i="2"/>
  <c r="Y14" i="2"/>
  <c r="AA14" i="2" s="1"/>
  <c r="X14" i="2"/>
  <c r="W14" i="2"/>
  <c r="W21" i="2"/>
  <c r="V21" i="2"/>
  <c r="V14" i="2"/>
  <c r="U21" i="2"/>
  <c r="T21" i="2"/>
  <c r="U14" i="2"/>
  <c r="T14" i="2"/>
  <c r="S21" i="2"/>
  <c r="R21" i="2"/>
  <c r="S14" i="2"/>
  <c r="R14" i="2"/>
  <c r="Q21" i="2"/>
  <c r="P21" i="2"/>
  <c r="Q14" i="2"/>
  <c r="P14" i="2"/>
  <c r="O21" i="2"/>
  <c r="N21" i="2"/>
  <c r="O14" i="2"/>
  <c r="N14" i="2"/>
  <c r="M21" i="2"/>
  <c r="L21" i="2"/>
  <c r="M14" i="2"/>
  <c r="L14" i="2"/>
  <c r="K21" i="2"/>
  <c r="K14" i="2"/>
  <c r="J21" i="2"/>
  <c r="J14" i="2"/>
  <c r="I21" i="2"/>
  <c r="H21" i="2"/>
  <c r="I14" i="2"/>
  <c r="H14" i="2"/>
  <c r="G21" i="2"/>
  <c r="F21" i="2"/>
  <c r="G14" i="2"/>
  <c r="F14" i="2"/>
  <c r="E21" i="2"/>
  <c r="D21" i="2"/>
  <c r="E14" i="2"/>
  <c r="D14" i="2"/>
  <c r="B21" i="2"/>
  <c r="B14" i="2"/>
  <c r="C21" i="2" l="1"/>
  <c r="C14" i="2"/>
  <c r="AB21" i="2" l="1"/>
  <c r="AB20" i="2"/>
  <c r="AB12" i="2"/>
  <c r="AB19" i="2"/>
  <c r="AB13" i="2"/>
  <c r="AB11" i="2"/>
  <c r="AB26" i="2"/>
  <c r="AB14" i="2"/>
</calcChain>
</file>

<file path=xl/sharedStrings.xml><?xml version="1.0" encoding="utf-8"?>
<sst xmlns="http://schemas.openxmlformats.org/spreadsheetml/2006/main" count="136" uniqueCount="30">
  <si>
    <t>Total</t>
  </si>
  <si>
    <t>Cont.</t>
  </si>
  <si>
    <t>Real.</t>
  </si>
  <si>
    <t>%</t>
  </si>
  <si>
    <t>HOSPITAL GERAL 'PROF. DR. WALDEMAR DE CARVALHO PINTO FILHO' DE GUARULHOS</t>
  </si>
  <si>
    <t>Clínica Médica</t>
  </si>
  <si>
    <t>Obstetrícia</t>
  </si>
  <si>
    <t>Pediatria</t>
  </si>
  <si>
    <t> 183 - Internações </t>
  </si>
  <si>
    <t> 470 - Saídas Hospitalares em Clínica Cirúrgica </t>
  </si>
  <si>
    <t>Eletivas</t>
  </si>
  <si>
    <t>Urgências</t>
  </si>
  <si>
    <t> 185 - Urgência / Emergência </t>
  </si>
  <si>
    <t>Consultas de Urgência</t>
  </si>
  <si>
    <t>Fonte: http://www.gestao.saude.sp.gov.br</t>
  </si>
  <si>
    <t>http://www.cross.saude.sp.gov.br</t>
  </si>
  <si>
    <t>Ano 2025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</si>
  <si>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</si>
  <si>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</si>
  <si>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</si>
  <si>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</si>
  <si>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</si>
  <si>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</si>
  <si>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</si>
  <si>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</si>
  <si>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Atualizado em 09.01.2026</t>
  </si>
  <si>
    <t>JANEIRO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</si>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</sst>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696969"/>
      <name val="Verdana"/>
      <family val="2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12" xfId="0" applyFont="1" applyBorder="1" applyAlignment="1">
      <alignment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3" xfId="0" applyFont="1" applyBorder="1" applyAlignment="1">
      <alignment wrapText="1"/>
    </xf>
    <xf numFmtId="0" fontId="20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11" xfId="0" applyFont="1" applyBorder="1" applyAlignment="1">
      <alignment horizontal="center" wrapText="1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10" fontId="20" fillId="0" borderId="11" xfId="42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21" fillId="0" borderId="11" xfId="0" applyNumberFormat="1" applyFont="1" applyBorder="1" applyAlignment="1">
      <alignment horizontal="center" vertical="center" wrapText="1"/>
    </xf>
    <xf numFmtId="0" fontId="22" fillId="0" borderId="10" xfId="0" applyFont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17" xfId="0" applyFont="1" applyBorder="1" applyAlignment="1"/>
    <xf numFmtId="0" fontId="22" fillId="0" borderId="17" xfId="0" applyFont="1" applyBorder="1" applyAlignment="1">
      <alignment horizontal="left" wrapText="1"/>
    </xf>
    <xf numFmtId="0" fontId="22" fillId="0" borderId="17" xfId="0" applyFont="1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390525</xdr:colOff>
      <xdr:row>0</xdr:row>
      <xdr:rowOff>28575</xdr:rowOff>
    </xdr:from>
    <xdr:to>
      <xdr:col>27</xdr:col>
      <xdr:colOff>527447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3</xdr:row>
      <xdr:rowOff>161925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F30"/>
  <sheetViews>
    <sheetView showGridLines="0" tabSelected="1" view="pageBreakPreview" zoomScale="85" zoomScaleNormal="100" zoomScaleSheetLayoutView="85" workbookViewId="0">
      <selection activeCell="A26" sqref="A26"/>
    </sheetView>
  </sheetViews>
  <sheetFormatPr defaultRowHeight="15" x14ac:dyDescent="0.25"/>
  <cols>
    <col min="1" max="1" width="34.42578125" customWidth="1"/>
    <col min="2" max="25" width="10.28515625" style="2" customWidth="1"/>
    <col min="26" max="26" width="7.85546875" style="2" customWidth="1"/>
    <col min="27" max="27" width="8.5703125" style="2" customWidth="1"/>
    <col min="28" max="28" width="9.42578125" style="2" bestFit="1" customWidth="1"/>
  </cols>
  <sheetData>
    <row r="5" spans="1:32" ht="15" customHeight="1" x14ac:dyDescent="0.3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4"/>
      <c r="AD5" s="4"/>
      <c r="AE5" s="4"/>
      <c r="AF5" s="4"/>
    </row>
    <row r="6" spans="1:32" ht="17.25" x14ac:dyDescent="0.3">
      <c r="A6" s="7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2" ht="15" customHeight="1" thickBot="1" x14ac:dyDescent="0.3">
      <c r="A7" s="8"/>
      <c r="B7" s="8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32" s="30" customFormat="1" ht="20.100000000000001" customHeight="1" thickBot="1" x14ac:dyDescent="0.3">
      <c r="A8" s="28" t="s">
        <v>8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32" s="10" customFormat="1" ht="20.100000000000001" customHeight="1" thickBot="1" x14ac:dyDescent="0.35">
      <c r="A9" s="11"/>
      <c r="B9" s="12" t="s">
        <v>26</v>
      </c>
      <c r="C9" s="13"/>
      <c r="D9" s="12" t="s">
        <v>27</v>
      </c>
      <c r="E9" s="13"/>
      <c r="F9" s="12" t="s">
        <v>28</v>
      </c>
      <c r="G9" s="13"/>
      <c r="H9" s="14" t="s">
        <v>29</v>
      </c>
      <c r="I9" s="15"/>
      <c r="J9" s="14" t="s">
        <v>17</v>
      </c>
      <c r="K9" s="15"/>
      <c r="L9" s="14" t="s">
        <v>18</v>
      </c>
      <c r="M9" s="15"/>
      <c r="N9" s="14" t="s">
        <v>19</v>
      </c>
      <c r="O9" s="15"/>
      <c r="P9" s="14" t="s">
        <v>20</v>
      </c>
      <c r="Q9" s="15"/>
      <c r="R9" s="14" t="s">
        <v>21</v>
      </c>
      <c r="S9" s="15"/>
      <c r="T9" s="14" t="s">
        <v>22</v>
      </c>
      <c r="U9" s="15"/>
      <c r="V9" s="14" t="s">
        <v>23</v>
      </c>
      <c r="W9" s="15"/>
      <c r="X9" s="14" t="s">
        <v>24</v>
      </c>
      <c r="Y9" s="15"/>
      <c r="Z9" s="14" t="s">
        <v>0</v>
      </c>
      <c r="AA9" s="16"/>
      <c r="AB9" s="15"/>
    </row>
    <row r="10" spans="1:32" s="10" customFormat="1" ht="27.75" customHeight="1" thickBot="1" x14ac:dyDescent="0.35">
      <c r="A10" s="17"/>
      <c r="B10" s="18" t="s">
        <v>1</v>
      </c>
      <c r="C10" s="18" t="s">
        <v>2</v>
      </c>
      <c r="D10" s="18" t="s">
        <v>1</v>
      </c>
      <c r="E10" s="18" t="s">
        <v>2</v>
      </c>
      <c r="F10" s="18" t="s">
        <v>1</v>
      </c>
      <c r="G10" s="18" t="s">
        <v>2</v>
      </c>
      <c r="H10" s="18" t="s">
        <v>1</v>
      </c>
      <c r="I10" s="18" t="s">
        <v>2</v>
      </c>
      <c r="J10" s="18" t="s">
        <v>1</v>
      </c>
      <c r="K10" s="18" t="s">
        <v>2</v>
      </c>
      <c r="L10" s="18" t="s">
        <v>1</v>
      </c>
      <c r="M10" s="18" t="s">
        <v>2</v>
      </c>
      <c r="N10" s="18" t="s">
        <v>1</v>
      </c>
      <c r="O10" s="18" t="s">
        <v>2</v>
      </c>
      <c r="P10" s="18" t="s">
        <v>1</v>
      </c>
      <c r="Q10" s="18" t="s">
        <v>2</v>
      </c>
      <c r="R10" s="18" t="s">
        <v>1</v>
      </c>
      <c r="S10" s="18" t="s">
        <v>2</v>
      </c>
      <c r="T10" s="18" t="s">
        <v>1</v>
      </c>
      <c r="U10" s="18" t="s">
        <v>2</v>
      </c>
      <c r="V10" s="18" t="s">
        <v>1</v>
      </c>
      <c r="W10" s="18" t="s">
        <v>2</v>
      </c>
      <c r="X10" s="18" t="s">
        <v>1</v>
      </c>
      <c r="Y10" s="18" t="s">
        <v>2</v>
      </c>
      <c r="Z10" s="18" t="s">
        <v>1</v>
      </c>
      <c r="AA10" s="18" t="s">
        <v>2</v>
      </c>
      <c r="AB10" s="18" t="s">
        <v>3</v>
      </c>
    </row>
    <row r="11" spans="1:32" s="25" customFormat="1" ht="31.5" customHeight="1" thickBot="1" x14ac:dyDescent="0.3">
      <c r="A11" s="21" t="s">
        <v>5</v>
      </c>
      <c r="B11" s="22">
        <v>483</v>
      </c>
      <c r="C11" s="22">
        <v>559</v>
      </c>
      <c r="D11" s="22">
        <v>483</v>
      </c>
      <c r="E11" s="22">
        <v>529</v>
      </c>
      <c r="F11" s="22">
        <v>483</v>
      </c>
      <c r="G11" s="22">
        <v>488</v>
      </c>
      <c r="H11" s="22">
        <v>483</v>
      </c>
      <c r="I11" s="22">
        <v>564</v>
      </c>
      <c r="J11" s="22">
        <v>483</v>
      </c>
      <c r="K11" s="22">
        <v>580</v>
      </c>
      <c r="L11" s="22">
        <v>483</v>
      </c>
      <c r="M11" s="22">
        <v>514</v>
      </c>
      <c r="N11" s="22">
        <v>483</v>
      </c>
      <c r="O11" s="22">
        <v>578</v>
      </c>
      <c r="P11" s="22">
        <v>483</v>
      </c>
      <c r="Q11" s="22">
        <v>549</v>
      </c>
      <c r="R11" s="22">
        <v>483</v>
      </c>
      <c r="S11" s="22">
        <v>565</v>
      </c>
      <c r="T11" s="22">
        <v>483</v>
      </c>
      <c r="U11" s="22">
        <v>464</v>
      </c>
      <c r="V11" s="22">
        <v>483</v>
      </c>
      <c r="W11" s="22">
        <v>351</v>
      </c>
      <c r="X11" s="22">
        <v>483</v>
      </c>
      <c r="Y11" s="22">
        <v>520</v>
      </c>
      <c r="Z11" s="23">
        <f>B11*12</f>
        <v>5796</v>
      </c>
      <c r="AA11" s="23">
        <f>C11+E11+G11+I11+K11+M11+O11+Q11+S11+U11+W11+Y11</f>
        <v>6261</v>
      </c>
      <c r="AB11" s="24">
        <f>AA11/Z11-100%</f>
        <v>8.0227743271221508E-2</v>
      </c>
      <c r="AD11" s="26"/>
    </row>
    <row r="12" spans="1:32" s="25" customFormat="1" ht="31.5" customHeight="1" thickBot="1" x14ac:dyDescent="0.3">
      <c r="A12" s="21" t="s">
        <v>6</v>
      </c>
      <c r="B12" s="22">
        <v>342</v>
      </c>
      <c r="C12" s="22">
        <v>273</v>
      </c>
      <c r="D12" s="22">
        <v>342</v>
      </c>
      <c r="E12" s="22">
        <v>267</v>
      </c>
      <c r="F12" s="22">
        <v>342</v>
      </c>
      <c r="G12" s="22">
        <v>313</v>
      </c>
      <c r="H12" s="22">
        <v>342</v>
      </c>
      <c r="I12" s="22">
        <v>360</v>
      </c>
      <c r="J12" s="22">
        <v>342</v>
      </c>
      <c r="K12" s="22">
        <v>360</v>
      </c>
      <c r="L12" s="22">
        <v>342</v>
      </c>
      <c r="M12" s="22">
        <v>318</v>
      </c>
      <c r="N12" s="22">
        <v>342</v>
      </c>
      <c r="O12" s="22">
        <v>323</v>
      </c>
      <c r="P12" s="22">
        <v>342</v>
      </c>
      <c r="Q12" s="22">
        <v>310</v>
      </c>
      <c r="R12" s="22">
        <v>342</v>
      </c>
      <c r="S12" s="22">
        <v>324</v>
      </c>
      <c r="T12" s="22">
        <v>342</v>
      </c>
      <c r="U12" s="22">
        <v>343</v>
      </c>
      <c r="V12" s="22">
        <v>342</v>
      </c>
      <c r="W12" s="22">
        <v>324</v>
      </c>
      <c r="X12" s="22">
        <v>342</v>
      </c>
      <c r="Y12" s="22">
        <v>295</v>
      </c>
      <c r="Z12" s="23">
        <f t="shared" ref="Z12:Z14" si="0">B12*12</f>
        <v>4104</v>
      </c>
      <c r="AA12" s="23">
        <f t="shared" ref="AA12:AA14" si="1">C12+E12+G12+I12+K12+M12+O12+Q12+S12+U12+W12+Y12</f>
        <v>3810</v>
      </c>
      <c r="AB12" s="24">
        <f>AA12/Z12-100%</f>
        <v>-7.1637426900584833E-2</v>
      </c>
    </row>
    <row r="13" spans="1:32" s="25" customFormat="1" ht="31.5" customHeight="1" thickBot="1" x14ac:dyDescent="0.3">
      <c r="A13" s="21" t="s">
        <v>7</v>
      </c>
      <c r="B13" s="27">
        <v>145</v>
      </c>
      <c r="C13" s="27">
        <v>174</v>
      </c>
      <c r="D13" s="27">
        <v>145</v>
      </c>
      <c r="E13" s="27">
        <v>148</v>
      </c>
      <c r="F13" s="27">
        <v>145</v>
      </c>
      <c r="G13" s="27">
        <v>175</v>
      </c>
      <c r="H13" s="27">
        <v>145</v>
      </c>
      <c r="I13" s="27">
        <v>225</v>
      </c>
      <c r="J13" s="27">
        <v>145</v>
      </c>
      <c r="K13" s="27">
        <v>218</v>
      </c>
      <c r="L13" s="27">
        <v>145</v>
      </c>
      <c r="M13" s="27">
        <v>186</v>
      </c>
      <c r="N13" s="27">
        <v>145</v>
      </c>
      <c r="O13" s="27">
        <v>177</v>
      </c>
      <c r="P13" s="27">
        <v>145</v>
      </c>
      <c r="Q13" s="27">
        <v>159</v>
      </c>
      <c r="R13" s="27">
        <v>145</v>
      </c>
      <c r="S13" s="27">
        <v>137</v>
      </c>
      <c r="T13" s="27">
        <v>145</v>
      </c>
      <c r="U13" s="27">
        <v>124</v>
      </c>
      <c r="V13" s="27">
        <v>145</v>
      </c>
      <c r="W13" s="27">
        <v>88</v>
      </c>
      <c r="X13" s="27">
        <v>145</v>
      </c>
      <c r="Y13" s="27">
        <v>96</v>
      </c>
      <c r="Z13" s="23">
        <f t="shared" si="0"/>
        <v>1740</v>
      </c>
      <c r="AA13" s="23">
        <f t="shared" si="1"/>
        <v>1907</v>
      </c>
      <c r="AB13" s="24">
        <f>AA13/Z13-100%</f>
        <v>9.5977011494252862E-2</v>
      </c>
      <c r="AD13" s="26"/>
    </row>
    <row r="14" spans="1:32" s="25" customFormat="1" ht="31.5" customHeight="1" thickBot="1" x14ac:dyDescent="0.3">
      <c r="A14" s="21" t="s">
        <v>0</v>
      </c>
      <c r="B14" s="27">
        <f t="shared" ref="B14:D14" si="2">SUM(B11:B13)</f>
        <v>970</v>
      </c>
      <c r="C14" s="27">
        <f t="shared" ref="C14:E14" si="3">SUM(C11:C13)</f>
        <v>1006</v>
      </c>
      <c r="D14" s="27">
        <f t="shared" si="2"/>
        <v>970</v>
      </c>
      <c r="E14" s="27">
        <f t="shared" si="3"/>
        <v>944</v>
      </c>
      <c r="F14" s="27">
        <f t="shared" ref="F14:H14" si="4">SUM(F11:F13)</f>
        <v>970</v>
      </c>
      <c r="G14" s="27">
        <f t="shared" ref="G14:K14" si="5">SUM(G11:G13)</f>
        <v>976</v>
      </c>
      <c r="H14" s="27">
        <f t="shared" si="4"/>
        <v>970</v>
      </c>
      <c r="I14" s="27">
        <f t="shared" si="5"/>
        <v>1149</v>
      </c>
      <c r="J14" s="27">
        <f t="shared" si="5"/>
        <v>970</v>
      </c>
      <c r="K14" s="27">
        <f t="shared" si="5"/>
        <v>1158</v>
      </c>
      <c r="L14" s="27">
        <f t="shared" ref="L14:M14" si="6">SUM(L11:L13)</f>
        <v>970</v>
      </c>
      <c r="M14" s="27">
        <f t="shared" si="6"/>
        <v>1018</v>
      </c>
      <c r="N14" s="27">
        <f t="shared" ref="N14:O14" si="7">SUM(N11:N13)</f>
        <v>970</v>
      </c>
      <c r="O14" s="27">
        <f t="shared" si="7"/>
        <v>1078</v>
      </c>
      <c r="P14" s="27">
        <f t="shared" ref="P14:Q14" si="8">SUM(P11:P13)</f>
        <v>970</v>
      </c>
      <c r="Q14" s="27">
        <f t="shared" si="8"/>
        <v>1018</v>
      </c>
      <c r="R14" s="27">
        <f t="shared" ref="R14:S14" si="9">SUM(R11:R13)</f>
        <v>970</v>
      </c>
      <c r="S14" s="27">
        <f t="shared" si="9"/>
        <v>1026</v>
      </c>
      <c r="T14" s="27">
        <f t="shared" ref="T14:W14" si="10">SUM(T11:T13)</f>
        <v>970</v>
      </c>
      <c r="U14" s="27">
        <f t="shared" si="10"/>
        <v>931</v>
      </c>
      <c r="V14" s="27">
        <f t="shared" ref="V14:Y14" si="11">SUM(V11:V13)</f>
        <v>970</v>
      </c>
      <c r="W14" s="27">
        <f t="shared" si="10"/>
        <v>763</v>
      </c>
      <c r="X14" s="27">
        <f t="shared" si="11"/>
        <v>970</v>
      </c>
      <c r="Y14" s="27">
        <f t="shared" si="11"/>
        <v>911</v>
      </c>
      <c r="Z14" s="23">
        <f t="shared" si="0"/>
        <v>11640</v>
      </c>
      <c r="AA14" s="23">
        <f t="shared" si="1"/>
        <v>11978</v>
      </c>
      <c r="AB14" s="24">
        <f>AA14/Z14-100%</f>
        <v>2.903780068728512E-2</v>
      </c>
    </row>
    <row r="15" spans="1:32" s="10" customFormat="1" ht="20.100000000000001" customHeight="1" x14ac:dyDescent="0.3">
      <c r="A15" s="1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32" s="30" customFormat="1" ht="22.5" customHeight="1" thickBot="1" x14ac:dyDescent="0.3">
      <c r="A16" s="31" t="s">
        <v>9</v>
      </c>
      <c r="B16" s="31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3"/>
      <c r="AA16" s="33"/>
      <c r="AB16" s="33"/>
    </row>
    <row r="17" spans="1:28" s="10" customFormat="1" ht="20.100000000000001" customHeight="1" thickBot="1" x14ac:dyDescent="0.35">
      <c r="A17" s="11"/>
      <c r="B17" s="12" t="s">
        <v>26</v>
      </c>
      <c r="C17" s="13"/>
      <c r="D17" s="12" t="s">
        <v>27</v>
      </c>
      <c r="E17" s="13"/>
      <c r="F17" s="12" t="s">
        <v>28</v>
      </c>
      <c r="G17" s="13"/>
      <c r="H17" s="14" t="s">
        <v>29</v>
      </c>
      <c r="I17" s="15"/>
      <c r="J17" s="14" t="s">
        <v>17</v>
      </c>
      <c r="K17" s="15"/>
      <c r="L17" s="14" t="s">
        <v>18</v>
      </c>
      <c r="M17" s="15"/>
      <c r="N17" s="14" t="s">
        <v>19</v>
      </c>
      <c r="O17" s="15"/>
      <c r="P17" s="14" t="s">
        <v>20</v>
      </c>
      <c r="Q17" s="15"/>
      <c r="R17" s="14" t="s">
        <v>21</v>
      </c>
      <c r="S17" s="15"/>
      <c r="T17" s="14" t="s">
        <v>22</v>
      </c>
      <c r="U17" s="15"/>
      <c r="V17" s="14" t="s">
        <v>23</v>
      </c>
      <c r="W17" s="15"/>
      <c r="X17" s="14" t="s">
        <v>24</v>
      </c>
      <c r="Y17" s="15"/>
      <c r="Z17" s="14" t="s">
        <v>0</v>
      </c>
      <c r="AA17" s="16"/>
      <c r="AB17" s="15"/>
    </row>
    <row r="18" spans="1:28" s="10" customFormat="1" ht="25.5" customHeight="1" thickBot="1" x14ac:dyDescent="0.35">
      <c r="A18" s="17"/>
      <c r="B18" s="18" t="s">
        <v>1</v>
      </c>
      <c r="C18" s="18" t="s">
        <v>2</v>
      </c>
      <c r="D18" s="18" t="s">
        <v>1</v>
      </c>
      <c r="E18" s="18" t="s">
        <v>2</v>
      </c>
      <c r="F18" s="18" t="s">
        <v>1</v>
      </c>
      <c r="G18" s="18" t="s">
        <v>2</v>
      </c>
      <c r="H18" s="18" t="s">
        <v>1</v>
      </c>
      <c r="I18" s="18" t="s">
        <v>2</v>
      </c>
      <c r="J18" s="18" t="s">
        <v>1</v>
      </c>
      <c r="K18" s="18" t="s">
        <v>2</v>
      </c>
      <c r="L18" s="18" t="s">
        <v>1</v>
      </c>
      <c r="M18" s="18" t="s">
        <v>2</v>
      </c>
      <c r="N18" s="18" t="s">
        <v>1</v>
      </c>
      <c r="O18" s="18" t="s">
        <v>2</v>
      </c>
      <c r="P18" s="18" t="s">
        <v>1</v>
      </c>
      <c r="Q18" s="18" t="s">
        <v>2</v>
      </c>
      <c r="R18" s="18" t="s">
        <v>1</v>
      </c>
      <c r="S18" s="18" t="s">
        <v>2</v>
      </c>
      <c r="T18" s="18" t="s">
        <v>1</v>
      </c>
      <c r="U18" s="18" t="s">
        <v>2</v>
      </c>
      <c r="V18" s="18" t="s">
        <v>1</v>
      </c>
      <c r="W18" s="18" t="s">
        <v>2</v>
      </c>
      <c r="X18" s="18" t="s">
        <v>1</v>
      </c>
      <c r="Y18" s="18" t="s">
        <v>2</v>
      </c>
      <c r="Z18" s="20" t="s">
        <v>1</v>
      </c>
      <c r="AA18" s="20" t="s">
        <v>2</v>
      </c>
      <c r="AB18" s="20" t="s">
        <v>3</v>
      </c>
    </row>
    <row r="19" spans="1:28" s="25" customFormat="1" ht="31.5" customHeight="1" thickBot="1" x14ac:dyDescent="0.3">
      <c r="A19" s="21" t="s">
        <v>10</v>
      </c>
      <c r="B19" s="27">
        <v>302</v>
      </c>
      <c r="C19" s="27">
        <v>321</v>
      </c>
      <c r="D19" s="27">
        <v>302</v>
      </c>
      <c r="E19" s="27">
        <v>273</v>
      </c>
      <c r="F19" s="27">
        <v>302</v>
      </c>
      <c r="G19" s="27">
        <v>464</v>
      </c>
      <c r="H19" s="27">
        <v>302</v>
      </c>
      <c r="I19" s="27">
        <v>443</v>
      </c>
      <c r="J19" s="27">
        <v>302</v>
      </c>
      <c r="K19" s="27">
        <v>416</v>
      </c>
      <c r="L19" s="27">
        <v>302</v>
      </c>
      <c r="M19" s="27">
        <v>277</v>
      </c>
      <c r="N19" s="27">
        <v>302</v>
      </c>
      <c r="O19" s="27">
        <v>401</v>
      </c>
      <c r="P19" s="27">
        <v>302</v>
      </c>
      <c r="Q19" s="27">
        <v>384</v>
      </c>
      <c r="R19" s="27">
        <v>302</v>
      </c>
      <c r="S19" s="27">
        <v>399</v>
      </c>
      <c r="T19" s="27">
        <v>302</v>
      </c>
      <c r="U19" s="27">
        <v>379</v>
      </c>
      <c r="V19" s="27">
        <v>302</v>
      </c>
      <c r="W19" s="27">
        <v>434</v>
      </c>
      <c r="X19" s="27">
        <v>302</v>
      </c>
      <c r="Y19" s="27">
        <v>335</v>
      </c>
      <c r="Z19" s="23">
        <f t="shared" ref="Z19:Z21" si="12">B19*12</f>
        <v>3624</v>
      </c>
      <c r="AA19" s="23">
        <f t="shared" ref="AA19:AA21" si="13">C19+E19+G19+I19+K19+M19+O19+Q19+S19+U19+W19+Y19</f>
        <v>4526</v>
      </c>
      <c r="AB19" s="24">
        <f t="shared" ref="AB19:AB21" si="14">AA19/Z19-100%</f>
        <v>0.24889624724061821</v>
      </c>
    </row>
    <row r="20" spans="1:28" s="25" customFormat="1" ht="31.5" customHeight="1" thickBot="1" x14ac:dyDescent="0.3">
      <c r="A20" s="21" t="s">
        <v>11</v>
      </c>
      <c r="B20" s="22">
        <v>220</v>
      </c>
      <c r="C20" s="22">
        <v>171</v>
      </c>
      <c r="D20" s="22">
        <v>220</v>
      </c>
      <c r="E20" s="22">
        <v>179</v>
      </c>
      <c r="F20" s="22">
        <v>220</v>
      </c>
      <c r="G20" s="22">
        <v>176</v>
      </c>
      <c r="H20" s="22">
        <v>220</v>
      </c>
      <c r="I20" s="22">
        <v>163</v>
      </c>
      <c r="J20" s="22">
        <v>220</v>
      </c>
      <c r="K20" s="22">
        <v>187</v>
      </c>
      <c r="L20" s="22">
        <v>220</v>
      </c>
      <c r="M20" s="22">
        <v>134</v>
      </c>
      <c r="N20" s="22">
        <v>220</v>
      </c>
      <c r="O20" s="22">
        <v>169</v>
      </c>
      <c r="P20" s="22">
        <v>220</v>
      </c>
      <c r="Q20" s="22">
        <v>180</v>
      </c>
      <c r="R20" s="22">
        <v>220</v>
      </c>
      <c r="S20" s="22">
        <v>173</v>
      </c>
      <c r="T20" s="22">
        <v>220</v>
      </c>
      <c r="U20" s="22">
        <v>156</v>
      </c>
      <c r="V20" s="22">
        <v>220</v>
      </c>
      <c r="W20" s="22">
        <v>171</v>
      </c>
      <c r="X20" s="22">
        <v>220</v>
      </c>
      <c r="Y20" s="22">
        <v>186</v>
      </c>
      <c r="Z20" s="23">
        <f t="shared" si="12"/>
        <v>2640</v>
      </c>
      <c r="AA20" s="23">
        <f t="shared" si="13"/>
        <v>2045</v>
      </c>
      <c r="AB20" s="24">
        <f t="shared" si="14"/>
        <v>-0.22537878787878785</v>
      </c>
    </row>
    <row r="21" spans="1:28" s="25" customFormat="1" ht="31.5" customHeight="1" thickBot="1" x14ac:dyDescent="0.3">
      <c r="A21" s="21" t="s">
        <v>0</v>
      </c>
      <c r="B21" s="27">
        <f t="shared" ref="B21:D21" si="15">SUM(B19:B20)</f>
        <v>522</v>
      </c>
      <c r="C21" s="27">
        <f>SUM(C19:C20)</f>
        <v>492</v>
      </c>
      <c r="D21" s="27">
        <f t="shared" si="15"/>
        <v>522</v>
      </c>
      <c r="E21" s="27">
        <f>SUM(E19:E20)</f>
        <v>452</v>
      </c>
      <c r="F21" s="27">
        <f t="shared" ref="F21:H21" si="16">SUM(F19:F20)</f>
        <v>522</v>
      </c>
      <c r="G21" s="27">
        <f>SUM(G19:G20)</f>
        <v>640</v>
      </c>
      <c r="H21" s="27">
        <f t="shared" si="16"/>
        <v>522</v>
      </c>
      <c r="I21" s="27">
        <f>SUM(I19:I20)</f>
        <v>606</v>
      </c>
      <c r="J21" s="27">
        <f t="shared" ref="J21:L21" si="17">SUM(J19:J20)</f>
        <v>522</v>
      </c>
      <c r="K21" s="27">
        <f>SUM(K19:K20)</f>
        <v>603</v>
      </c>
      <c r="L21" s="27">
        <f t="shared" si="17"/>
        <v>522</v>
      </c>
      <c r="M21" s="27">
        <f>SUM(M19:M20)</f>
        <v>411</v>
      </c>
      <c r="N21" s="27">
        <f t="shared" ref="N21:P21" si="18">SUM(N19:N20)</f>
        <v>522</v>
      </c>
      <c r="O21" s="27">
        <f>SUM(O19:O20)</f>
        <v>570</v>
      </c>
      <c r="P21" s="27">
        <f t="shared" si="18"/>
        <v>522</v>
      </c>
      <c r="Q21" s="27">
        <f>SUM(Q19:Q20)</f>
        <v>564</v>
      </c>
      <c r="R21" s="27">
        <f t="shared" ref="R21:T21" si="19">SUM(R19:R20)</f>
        <v>522</v>
      </c>
      <c r="S21" s="27">
        <f>SUM(S19:S20)</f>
        <v>572</v>
      </c>
      <c r="T21" s="27">
        <f t="shared" si="19"/>
        <v>522</v>
      </c>
      <c r="U21" s="27">
        <f>SUM(U19:U20)</f>
        <v>535</v>
      </c>
      <c r="V21" s="27">
        <f t="shared" ref="V21:X21" si="20">SUM(V19:V20)</f>
        <v>522</v>
      </c>
      <c r="W21" s="27">
        <f>SUM(W19:W20)</f>
        <v>605</v>
      </c>
      <c r="X21" s="27">
        <f t="shared" si="20"/>
        <v>522</v>
      </c>
      <c r="Y21" s="27">
        <f>SUM(Y19:Y20)</f>
        <v>521</v>
      </c>
      <c r="Z21" s="23">
        <f t="shared" si="12"/>
        <v>6264</v>
      </c>
      <c r="AA21" s="23">
        <f t="shared" si="13"/>
        <v>6571</v>
      </c>
      <c r="AB21" s="24">
        <f t="shared" si="14"/>
        <v>4.9010217113665488E-2</v>
      </c>
    </row>
    <row r="22" spans="1:28" s="10" customFormat="1" ht="20.100000000000001" customHeight="1" x14ac:dyDescent="0.3">
      <c r="A22" s="1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s="30" customFormat="1" ht="20.100000000000001" customHeight="1" thickBot="1" x14ac:dyDescent="0.3">
      <c r="A23" s="31" t="s">
        <v>12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s="10" customFormat="1" ht="20.100000000000001" customHeight="1" thickBot="1" x14ac:dyDescent="0.35">
      <c r="A24" s="11"/>
      <c r="B24" s="12" t="s">
        <v>26</v>
      </c>
      <c r="C24" s="13"/>
      <c r="D24" s="12" t="s">
        <v>27</v>
      </c>
      <c r="E24" s="13"/>
      <c r="F24" s="12" t="s">
        <v>28</v>
      </c>
      <c r="G24" s="13"/>
      <c r="H24" s="14" t="s">
        <v>29</v>
      </c>
      <c r="I24" s="15"/>
      <c r="J24" s="14" t="s">
        <v>17</v>
      </c>
      <c r="K24" s="15"/>
      <c r="L24" s="14" t="s">
        <v>18</v>
      </c>
      <c r="M24" s="15"/>
      <c r="N24" s="14" t="s">
        <v>19</v>
      </c>
      <c r="O24" s="15"/>
      <c r="P24" s="14" t="s">
        <v>20</v>
      </c>
      <c r="Q24" s="15"/>
      <c r="R24" s="14" t="s">
        <v>21</v>
      </c>
      <c r="S24" s="15"/>
      <c r="T24" s="14" t="s">
        <v>22</v>
      </c>
      <c r="U24" s="15"/>
      <c r="V24" s="14" t="s">
        <v>23</v>
      </c>
      <c r="W24" s="15"/>
      <c r="X24" s="14" t="s">
        <v>24</v>
      </c>
      <c r="Y24" s="15"/>
      <c r="Z24" s="14" t="s">
        <v>0</v>
      </c>
      <c r="AA24" s="16"/>
      <c r="AB24" s="15"/>
    </row>
    <row r="25" spans="1:28" s="10" customFormat="1" ht="27" customHeight="1" thickBot="1" x14ac:dyDescent="0.35">
      <c r="A25" s="17"/>
      <c r="B25" s="18" t="s">
        <v>1</v>
      </c>
      <c r="C25" s="18" t="s">
        <v>2</v>
      </c>
      <c r="D25" s="18" t="s">
        <v>1</v>
      </c>
      <c r="E25" s="18" t="s">
        <v>2</v>
      </c>
      <c r="F25" s="18" t="s">
        <v>1</v>
      </c>
      <c r="G25" s="18" t="s">
        <v>2</v>
      </c>
      <c r="H25" s="18" t="s">
        <v>1</v>
      </c>
      <c r="I25" s="18" t="s">
        <v>2</v>
      </c>
      <c r="J25" s="18" t="s">
        <v>1</v>
      </c>
      <c r="K25" s="18" t="s">
        <v>2</v>
      </c>
      <c r="L25" s="18" t="s">
        <v>1</v>
      </c>
      <c r="M25" s="18" t="s">
        <v>2</v>
      </c>
      <c r="N25" s="18" t="s">
        <v>1</v>
      </c>
      <c r="O25" s="18" t="s">
        <v>2</v>
      </c>
      <c r="P25" s="18" t="s">
        <v>1</v>
      </c>
      <c r="Q25" s="18" t="s">
        <v>2</v>
      </c>
      <c r="R25" s="18" t="s">
        <v>1</v>
      </c>
      <c r="S25" s="18" t="s">
        <v>2</v>
      </c>
      <c r="T25" s="18" t="s">
        <v>1</v>
      </c>
      <c r="U25" s="18" t="s">
        <v>2</v>
      </c>
      <c r="V25" s="18" t="s">
        <v>1</v>
      </c>
      <c r="W25" s="18" t="s">
        <v>2</v>
      </c>
      <c r="X25" s="18" t="s">
        <v>1</v>
      </c>
      <c r="Y25" s="18" t="s">
        <v>2</v>
      </c>
      <c r="Z25" s="20" t="s">
        <v>1</v>
      </c>
      <c r="AA25" s="20" t="s">
        <v>2</v>
      </c>
      <c r="AB25" s="20" t="s">
        <v>3</v>
      </c>
    </row>
    <row r="26" spans="1:28" s="25" customFormat="1" ht="31.5" customHeight="1" thickBot="1" x14ac:dyDescent="0.3">
      <c r="A26" s="21" t="s">
        <v>13</v>
      </c>
      <c r="B26" s="22">
        <v>3500</v>
      </c>
      <c r="C26" s="27">
        <v>3522</v>
      </c>
      <c r="D26" s="22">
        <v>3500</v>
      </c>
      <c r="E26" s="27">
        <v>3239</v>
      </c>
      <c r="F26" s="22">
        <v>3500</v>
      </c>
      <c r="G26" s="27">
        <v>3839</v>
      </c>
      <c r="H26" s="22">
        <v>3500</v>
      </c>
      <c r="I26" s="27">
        <v>3507</v>
      </c>
      <c r="J26" s="22">
        <v>3500</v>
      </c>
      <c r="K26" s="27">
        <v>3745</v>
      </c>
      <c r="L26" s="22">
        <v>3500</v>
      </c>
      <c r="M26" s="27">
        <v>3411</v>
      </c>
      <c r="N26" s="22">
        <v>3500</v>
      </c>
      <c r="O26" s="27">
        <v>3490</v>
      </c>
      <c r="P26" s="22">
        <v>3500</v>
      </c>
      <c r="Q26" s="27">
        <v>3578</v>
      </c>
      <c r="R26" s="22">
        <v>3500</v>
      </c>
      <c r="S26" s="27">
        <v>3759</v>
      </c>
      <c r="T26" s="22">
        <v>3500</v>
      </c>
      <c r="U26" s="27">
        <v>3993</v>
      </c>
      <c r="V26" s="22">
        <v>3500</v>
      </c>
      <c r="W26" s="27">
        <v>3593</v>
      </c>
      <c r="X26" s="22">
        <v>3500</v>
      </c>
      <c r="Y26" s="27">
        <v>3711</v>
      </c>
      <c r="Z26" s="23">
        <f>B26*12</f>
        <v>42000</v>
      </c>
      <c r="AA26" s="23">
        <f>C26+E26+G26+I26+K26+M26+O26+Q26+S26+U26+W26+Y26</f>
        <v>43387</v>
      </c>
      <c r="AB26" s="24">
        <f t="shared" ref="AB26" si="21">AA26/Z26-100%</f>
        <v>3.3023809523809566E-2</v>
      </c>
    </row>
    <row r="27" spans="1:28" ht="20.100000000000001" customHeight="1" x14ac:dyDescent="0.25">
      <c r="A27" s="1"/>
    </row>
    <row r="28" spans="1:28" ht="31.5" customHeight="1" x14ac:dyDescent="0.25">
      <c r="A28" s="3" t="s">
        <v>14</v>
      </c>
    </row>
    <row r="29" spans="1:28" x14ac:dyDescent="0.25">
      <c r="A29" s="3" t="s">
        <v>15</v>
      </c>
    </row>
    <row r="30" spans="1:28" ht="20.25" customHeight="1" x14ac:dyDescent="0.25">
      <c r="A30" s="3" t="s">
        <v>25</v>
      </c>
    </row>
  </sheetData>
  <mergeCells count="45">
    <mergeCell ref="Z24:AB24"/>
    <mergeCell ref="Z17:AB17"/>
    <mergeCell ref="L24:M24"/>
    <mergeCell ref="L17:M17"/>
    <mergeCell ref="N17:O17"/>
    <mergeCell ref="N24:O24"/>
    <mergeCell ref="R17:S17"/>
    <mergeCell ref="R24:S24"/>
    <mergeCell ref="T17:U17"/>
    <mergeCell ref="T24:U24"/>
    <mergeCell ref="V17:W17"/>
    <mergeCell ref="V24:W24"/>
    <mergeCell ref="X17:Y17"/>
    <mergeCell ref="X24:Y24"/>
    <mergeCell ref="A5:AB5"/>
    <mergeCell ref="A6:AB6"/>
    <mergeCell ref="B9:C9"/>
    <mergeCell ref="A7:C7"/>
    <mergeCell ref="A9:A10"/>
    <mergeCell ref="Z9:AB9"/>
    <mergeCell ref="D9:E9"/>
    <mergeCell ref="F9:G9"/>
    <mergeCell ref="J9:K9"/>
    <mergeCell ref="N9:O9"/>
    <mergeCell ref="L9:M9"/>
    <mergeCell ref="H9:I9"/>
    <mergeCell ref="R9:S9"/>
    <mergeCell ref="T9:U9"/>
    <mergeCell ref="V9:W9"/>
    <mergeCell ref="X9:Y9"/>
    <mergeCell ref="A17:A18"/>
    <mergeCell ref="B24:C24"/>
    <mergeCell ref="B17:C17"/>
    <mergeCell ref="A24:A25"/>
    <mergeCell ref="D24:E24"/>
    <mergeCell ref="D17:E17"/>
    <mergeCell ref="P9:Q9"/>
    <mergeCell ref="P17:Q17"/>
    <mergeCell ref="H17:I17"/>
    <mergeCell ref="H24:I24"/>
    <mergeCell ref="J24:K24"/>
    <mergeCell ref="J17:K17"/>
    <mergeCell ref="P24:Q24"/>
    <mergeCell ref="F17:G17"/>
    <mergeCell ref="F24:G24"/>
  </mergeCells>
  <phoneticPr fontId="18" type="noConversion"/>
  <hyperlinks>
    <hyperlink ref="A29" r:id="rId1" display="http://www.cross.saude.sp.gov.br/" xr:uid="{EF23C402-4A1C-4AF0-94C5-BA181865DB02}"/>
  </hyperlinks>
  <printOptions horizontalCentered="1"/>
  <pageMargins left="0.59055118110236227" right="0.59055118110236227" top="0.39370078740157483" bottom="0.59055118110236227" header="0.51181102362204722" footer="0.51181102362204722"/>
  <pageSetup paperSize="9" scale="43" orientation="landscape" verticalDpi="597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- 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2025-03-10T17:58:14Z</cp:lastPrinted>
  <dcterms:created xsi:type="dcterms:W3CDTF">2020-12-14T19:05:34Z</dcterms:created>
  <dcterms:modified xsi:type="dcterms:W3CDTF">2026-01-09T13:55:13Z</dcterms:modified>
</cp:coreProperties>
</file>