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41E11422-6D64-4FE6-A75C-3BB640CC5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Amb.'!$A$1:$AB$46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2" l="1"/>
  <c r="AA20" i="2"/>
  <c r="AA12" i="2"/>
  <c r="AA13" i="2"/>
  <c r="AA11" i="2"/>
  <c r="Z39" i="2"/>
  <c r="Z41" i="2"/>
  <c r="Z38" i="2"/>
  <c r="Z29" i="2"/>
  <c r="Z30" i="2"/>
  <c r="Z31" i="2"/>
  <c r="Z32" i="2"/>
  <c r="Z28" i="2"/>
  <c r="Z21" i="2"/>
  <c r="Z22" i="2"/>
  <c r="Z20" i="2"/>
  <c r="AA22" i="2"/>
  <c r="C23" i="2"/>
  <c r="AA23" i="2" s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B23" i="2"/>
  <c r="Z23" i="2" s="1"/>
  <c r="Z14" i="2"/>
  <c r="A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B15" i="2"/>
  <c r="Z15" i="2" s="1"/>
  <c r="Z12" i="2"/>
  <c r="Z13" i="2"/>
  <c r="Z11" i="2"/>
  <c r="AA41" i="2"/>
  <c r="AA39" i="2"/>
  <c r="AA38" i="2"/>
  <c r="AA32" i="2"/>
  <c r="AA31" i="2"/>
  <c r="AA30" i="2"/>
  <c r="AA29" i="2"/>
  <c r="AA28" i="2"/>
  <c r="Y40" i="2"/>
  <c r="X40" i="2"/>
  <c r="Y33" i="2"/>
  <c r="X33" i="2"/>
  <c r="W40" i="2"/>
  <c r="W33" i="2"/>
  <c r="U33" i="2"/>
  <c r="V40" i="2"/>
  <c r="V33" i="2"/>
  <c r="U40" i="2"/>
  <c r="T40" i="2"/>
  <c r="T33" i="2"/>
  <c r="S40" i="2"/>
  <c r="R40" i="2"/>
  <c r="S33" i="2"/>
  <c r="R33" i="2"/>
  <c r="Q40" i="2"/>
  <c r="P40" i="2"/>
  <c r="Q33" i="2"/>
  <c r="P33" i="2"/>
  <c r="O40" i="2"/>
  <c r="N40" i="2"/>
  <c r="O33" i="2"/>
  <c r="N33" i="2"/>
  <c r="M40" i="2"/>
  <c r="L40" i="2"/>
  <c r="M33" i="2"/>
  <c r="L33" i="2"/>
  <c r="K40" i="2"/>
  <c r="K33" i="2"/>
  <c r="J40" i="2"/>
  <c r="J33" i="2"/>
  <c r="I40" i="2"/>
  <c r="H40" i="2"/>
  <c r="I33" i="2"/>
  <c r="H33" i="2"/>
  <c r="G40" i="2"/>
  <c r="F40" i="2"/>
  <c r="G33" i="2"/>
  <c r="F33" i="2"/>
  <c r="E33" i="2"/>
  <c r="D33" i="2"/>
  <c r="E40" i="2"/>
  <c r="D40" i="2"/>
  <c r="C33" i="2"/>
  <c r="B40" i="2"/>
  <c r="Z40" i="2" s="1"/>
  <c r="B33" i="2"/>
  <c r="Z33" i="2" s="1"/>
  <c r="AB14" i="2" l="1"/>
  <c r="AB22" i="2"/>
  <c r="AA33" i="2"/>
  <c r="AA15" i="2"/>
  <c r="AB13" i="2"/>
  <c r="C40" i="2"/>
  <c r="AA40" i="2" s="1"/>
  <c r="AB33" i="2" l="1"/>
  <c r="AB40" i="2"/>
  <c r="AB23" i="2"/>
  <c r="AB29" i="2"/>
  <c r="AB32" i="2"/>
  <c r="AB39" i="2"/>
  <c r="AB31" i="2"/>
  <c r="AB20" i="2"/>
  <c r="AB11" i="2"/>
  <c r="AB38" i="2"/>
  <c r="AB21" i="2"/>
  <c r="AB41" i="2"/>
  <c r="AB12" i="2"/>
  <c r="AB30" i="2"/>
  <c r="AB28" i="2"/>
  <c r="AB15" i="2"/>
</calcChain>
</file>

<file path=xl/sharedStrings.xml><?xml version="1.0" encoding="utf-8"?>
<sst xmlns="http://schemas.openxmlformats.org/spreadsheetml/2006/main" count="188" uniqueCount="40">
  <si>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</si>
  <si>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</si>
  <si>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</si>
  <si>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</si>
  <si>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</si>
  <si>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</si>
  <si>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</si>
  <si>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</si>
  <si>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</si>
  <si>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</si>
  <si>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</si>
  <si>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</si>
  <si>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</si>
  <si>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</si>
  <si>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</si>
  <si>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</si>
  <si>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</si>
  <si>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</si>
  <si>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</si>
  <si>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</si>
  <si>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</si>
  <si>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</si>
  <si>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</si>
  <si>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</si>
  <si>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</si>
  <si>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</si>
  <si>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</si>
  <si>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</si>
  <si>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</si>
  <si>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</si>
  <si>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</si>
  <si>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</si>
  <si>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</si>
  <si>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</si>
  <si>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</si>
  <si>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</si>
  <si>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</si>
  <si>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Consultas Subsequente-Teleatendimento</t>
  </si>
  <si>
    <t>Ano 2026</t>
  </si>
  <si>
    <t>Atualizado em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</si>
</sst>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696969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20" fillId="0" borderId="17" xfId="0" applyFont="1" applyBorder="1"/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752475</xdr:colOff>
      <xdr:row>0</xdr:row>
      <xdr:rowOff>57150</xdr:rowOff>
    </xdr:from>
    <xdr:to>
      <xdr:col>27</xdr:col>
      <xdr:colOff>332186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B49"/>
  <sheetViews>
    <sheetView showGridLines="0" tabSelected="1" view="pageBreakPreview" topLeftCell="A27" zoomScale="80" zoomScaleNormal="100" zoomScaleSheetLayoutView="80" workbookViewId="0">
      <selection activeCell="AH38" sqref="AH38"/>
    </sheetView>
  </sheetViews>
  <sheetFormatPr defaultRowHeight="15" x14ac:dyDescent="0.25"/>
  <cols>
    <col min="1" max="1" width="47.28515625" style="2" customWidth="1"/>
    <col min="2" max="3" width="17" style="5" customWidth="1"/>
    <col min="4" max="25" width="12.28515625" style="5" hidden="1" customWidth="1"/>
    <col min="26" max="28" width="17" style="5" customWidth="1"/>
    <col min="29" max="16384" width="9.140625" style="2"/>
  </cols>
  <sheetData>
    <row r="5" spans="1:28" ht="27.75" customHeight="1" x14ac:dyDescent="0.3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8.75" x14ac:dyDescent="0.25">
      <c r="A6" s="23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ht="15" customHeight="1" thickBot="1" x14ac:dyDescent="0.3">
      <c r="A7" s="24"/>
      <c r="B7" s="24"/>
      <c r="C7" s="2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8" s="11" customFormat="1" ht="20.100000000000001" customHeight="1" thickBot="1" x14ac:dyDescent="0.3">
      <c r="A8" s="9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s="11" customFormat="1" ht="20.100000000000001" customHeight="1" thickBot="1" x14ac:dyDescent="0.3">
      <c r="A9" s="25"/>
      <c r="B9" s="20" t="s">
        <v>1</v>
      </c>
      <c r="C9" s="21"/>
      <c r="D9" s="20" t="s">
        <v>26</v>
      </c>
      <c r="E9" s="21"/>
      <c r="F9" s="20" t="s">
        <v>27</v>
      </c>
      <c r="G9" s="21"/>
      <c r="H9" s="20" t="s">
        <v>28</v>
      </c>
      <c r="I9" s="21"/>
      <c r="J9" s="20" t="s">
        <v>29</v>
      </c>
      <c r="K9" s="21"/>
      <c r="L9" s="20" t="s">
        <v>30</v>
      </c>
      <c r="M9" s="21"/>
      <c r="N9" s="20" t="s">
        <v>31</v>
      </c>
      <c r="O9" s="21"/>
      <c r="P9" s="20" t="s">
        <v>32</v>
      </c>
      <c r="Q9" s="21"/>
      <c r="R9" s="20" t="s">
        <v>33</v>
      </c>
      <c r="S9" s="21"/>
      <c r="T9" s="20" t="s">
        <v>34</v>
      </c>
      <c r="U9" s="21"/>
      <c r="V9" s="20" t="s">
        <v>35</v>
      </c>
      <c r="W9" s="21"/>
      <c r="X9" s="20" t="s">
        <v>36</v>
      </c>
      <c r="Y9" s="21"/>
      <c r="Z9" s="20" t="s">
        <v>2</v>
      </c>
      <c r="AA9" s="27"/>
      <c r="AB9" s="21"/>
    </row>
    <row r="10" spans="1:28" s="11" customFormat="1" ht="27.75" customHeight="1" thickBot="1" x14ac:dyDescent="0.3">
      <c r="A10" s="26"/>
      <c r="B10" s="12" t="s">
        <v>3</v>
      </c>
      <c r="C10" s="12" t="s">
        <v>4</v>
      </c>
      <c r="D10" s="12" t="s">
        <v>3</v>
      </c>
      <c r="E10" s="12" t="s">
        <v>4</v>
      </c>
      <c r="F10" s="12" t="s">
        <v>3</v>
      </c>
      <c r="G10" s="12" t="s">
        <v>4</v>
      </c>
      <c r="H10" s="12" t="s">
        <v>3</v>
      </c>
      <c r="I10" s="12" t="s">
        <v>4</v>
      </c>
      <c r="J10" s="12" t="s">
        <v>3</v>
      </c>
      <c r="K10" s="12" t="s">
        <v>4</v>
      </c>
      <c r="L10" s="12" t="s">
        <v>3</v>
      </c>
      <c r="M10" s="12" t="s">
        <v>4</v>
      </c>
      <c r="N10" s="12" t="s">
        <v>3</v>
      </c>
      <c r="O10" s="12" t="s">
        <v>4</v>
      </c>
      <c r="P10" s="12" t="s">
        <v>3</v>
      </c>
      <c r="Q10" s="12" t="s">
        <v>4</v>
      </c>
      <c r="R10" s="12" t="s">
        <v>3</v>
      </c>
      <c r="S10" s="12" t="s">
        <v>4</v>
      </c>
      <c r="T10" s="12" t="s">
        <v>3</v>
      </c>
      <c r="U10" s="12" t="s">
        <v>4</v>
      </c>
      <c r="V10" s="12" t="s">
        <v>3</v>
      </c>
      <c r="W10" s="12" t="s">
        <v>4</v>
      </c>
      <c r="X10" s="12" t="s">
        <v>3</v>
      </c>
      <c r="Y10" s="12" t="s">
        <v>4</v>
      </c>
      <c r="Z10" s="12" t="s">
        <v>3</v>
      </c>
      <c r="AA10" s="12" t="s">
        <v>4</v>
      </c>
      <c r="AB10" s="12" t="s">
        <v>5</v>
      </c>
    </row>
    <row r="11" spans="1:28" ht="27.75" customHeight="1" thickBot="1" x14ac:dyDescent="0.3">
      <c r="A11" s="17" t="s">
        <v>6</v>
      </c>
      <c r="B11" s="18">
        <v>642</v>
      </c>
      <c r="C11" s="18">
        <v>558</v>
      </c>
      <c r="D11" s="18">
        <v>642</v>
      </c>
      <c r="E11" s="18"/>
      <c r="F11" s="18">
        <v>642</v>
      </c>
      <c r="G11" s="18"/>
      <c r="H11" s="18">
        <v>642</v>
      </c>
      <c r="I11" s="18"/>
      <c r="J11" s="18">
        <v>642</v>
      </c>
      <c r="K11" s="18"/>
      <c r="L11" s="18">
        <v>642</v>
      </c>
      <c r="M11" s="18"/>
      <c r="N11" s="18">
        <v>642</v>
      </c>
      <c r="O11" s="18"/>
      <c r="P11" s="18">
        <v>642</v>
      </c>
      <c r="Q11" s="18"/>
      <c r="R11" s="18">
        <v>642</v>
      </c>
      <c r="S11" s="18"/>
      <c r="T11" s="18">
        <v>642</v>
      </c>
      <c r="U11" s="18"/>
      <c r="V11" s="18">
        <v>642</v>
      </c>
      <c r="W11" s="18"/>
      <c r="X11" s="18">
        <v>642</v>
      </c>
      <c r="Y11" s="18"/>
      <c r="Z11" s="6">
        <f>B11*1</f>
        <v>642</v>
      </c>
      <c r="AA11" s="6">
        <f>C11+E11+G11+I11+K11+M11+O11+Q11+S11+U11+W11+Y11</f>
        <v>558</v>
      </c>
      <c r="AB11" s="3">
        <f>AA11/Z11-100%</f>
        <v>-0.13084112149532712</v>
      </c>
    </row>
    <row r="12" spans="1:28" ht="27.75" customHeight="1" thickBot="1" x14ac:dyDescent="0.3">
      <c r="A12" s="17" t="s">
        <v>7</v>
      </c>
      <c r="B12" s="18">
        <v>450</v>
      </c>
      <c r="C12" s="19">
        <v>499</v>
      </c>
      <c r="D12" s="18">
        <v>450</v>
      </c>
      <c r="E12" s="18"/>
      <c r="F12" s="18">
        <v>450</v>
      </c>
      <c r="G12" s="18"/>
      <c r="H12" s="18">
        <v>450</v>
      </c>
      <c r="I12" s="18"/>
      <c r="J12" s="18">
        <v>450</v>
      </c>
      <c r="K12" s="18"/>
      <c r="L12" s="18">
        <v>450</v>
      </c>
      <c r="M12" s="18"/>
      <c r="N12" s="18">
        <v>450</v>
      </c>
      <c r="O12" s="18"/>
      <c r="P12" s="18">
        <v>450</v>
      </c>
      <c r="Q12" s="18"/>
      <c r="R12" s="18">
        <v>450</v>
      </c>
      <c r="S12" s="18"/>
      <c r="T12" s="18">
        <v>450</v>
      </c>
      <c r="U12" s="18"/>
      <c r="V12" s="18">
        <v>450</v>
      </c>
      <c r="W12" s="18"/>
      <c r="X12" s="18">
        <v>450</v>
      </c>
      <c r="Y12" s="18"/>
      <c r="Z12" s="6">
        <f t="shared" ref="Z12:Z15" si="0">B12*1</f>
        <v>450</v>
      </c>
      <c r="AA12" s="6">
        <f t="shared" ref="AA12:AA13" si="1">C12+E12+G12+I12+K12+M12+O12+Q12+S12+U12+W12+Y12</f>
        <v>499</v>
      </c>
      <c r="AB12" s="3">
        <f t="shared" ref="AB12:AB15" si="2">AA12/Z12-100%</f>
        <v>0.10888888888888881</v>
      </c>
    </row>
    <row r="13" spans="1:28" ht="27.75" customHeight="1" thickBot="1" x14ac:dyDescent="0.3">
      <c r="A13" s="17" t="s">
        <v>8</v>
      </c>
      <c r="B13" s="19">
        <v>1708</v>
      </c>
      <c r="C13" s="19">
        <v>3345</v>
      </c>
      <c r="D13" s="19">
        <v>1708</v>
      </c>
      <c r="E13" s="19"/>
      <c r="F13" s="19">
        <v>1708</v>
      </c>
      <c r="G13" s="19"/>
      <c r="H13" s="19">
        <v>1708</v>
      </c>
      <c r="I13" s="19"/>
      <c r="J13" s="19">
        <v>1708</v>
      </c>
      <c r="K13" s="19"/>
      <c r="L13" s="19">
        <v>1708</v>
      </c>
      <c r="M13" s="19"/>
      <c r="N13" s="19">
        <v>1708</v>
      </c>
      <c r="O13" s="19"/>
      <c r="P13" s="19">
        <v>1708</v>
      </c>
      <c r="Q13" s="19"/>
      <c r="R13" s="19">
        <v>1708</v>
      </c>
      <c r="S13" s="19"/>
      <c r="T13" s="19">
        <v>1708</v>
      </c>
      <c r="U13" s="19"/>
      <c r="V13" s="19">
        <v>1708</v>
      </c>
      <c r="W13" s="19"/>
      <c r="X13" s="19">
        <v>1708</v>
      </c>
      <c r="Y13" s="19"/>
      <c r="Z13" s="6">
        <f t="shared" si="0"/>
        <v>1708</v>
      </c>
      <c r="AA13" s="6">
        <f t="shared" si="1"/>
        <v>3345</v>
      </c>
      <c r="AB13" s="3">
        <f t="shared" si="2"/>
        <v>0.95843091334894615</v>
      </c>
    </row>
    <row r="14" spans="1:28" ht="27.75" hidden="1" customHeight="1" thickBot="1" x14ac:dyDescent="0.3">
      <c r="A14" s="17" t="s">
        <v>37</v>
      </c>
      <c r="B14" s="19">
        <v>0</v>
      </c>
      <c r="C14" s="5">
        <v>0</v>
      </c>
      <c r="D14" s="19">
        <v>100</v>
      </c>
      <c r="E14" s="19"/>
      <c r="F14" s="19">
        <v>100</v>
      </c>
      <c r="G14" s="19"/>
      <c r="H14" s="19">
        <v>100</v>
      </c>
      <c r="I14" s="19"/>
      <c r="J14" s="19">
        <v>100</v>
      </c>
      <c r="K14" s="19"/>
      <c r="L14" s="19">
        <v>100</v>
      </c>
      <c r="M14" s="19"/>
      <c r="N14" s="19">
        <v>100</v>
      </c>
      <c r="O14" s="19"/>
      <c r="P14" s="19">
        <v>100</v>
      </c>
      <c r="Q14" s="19"/>
      <c r="R14" s="19">
        <v>100</v>
      </c>
      <c r="S14" s="19"/>
      <c r="T14" s="19">
        <v>100</v>
      </c>
      <c r="U14" s="19"/>
      <c r="V14" s="19">
        <v>100</v>
      </c>
      <c r="W14" s="19"/>
      <c r="X14" s="19">
        <v>100</v>
      </c>
      <c r="Y14" s="19"/>
      <c r="Z14" s="6">
        <f t="shared" ref="Z14" si="3">B14*1</f>
        <v>0</v>
      </c>
      <c r="AA14" s="6">
        <f>C13+E14+G14+I14+K14+M14+O14+Q14+S14+U14+W14+Y14</f>
        <v>3345</v>
      </c>
      <c r="AB14" s="3" t="e">
        <f t="shared" ref="AB14" si="4">AA14/Z14-100%</f>
        <v>#DIV/0!</v>
      </c>
    </row>
    <row r="15" spans="1:28" ht="27.75" customHeight="1" thickBot="1" x14ac:dyDescent="0.3">
      <c r="A15" s="17" t="s">
        <v>2</v>
      </c>
      <c r="B15" s="19">
        <f>SUM(B11:B14)</f>
        <v>2800</v>
      </c>
      <c r="C15" s="19">
        <f t="shared" ref="C15:Y15" si="5">SUM(C11:C14)</f>
        <v>4402</v>
      </c>
      <c r="D15" s="19">
        <f t="shared" si="5"/>
        <v>2900</v>
      </c>
      <c r="E15" s="19">
        <f t="shared" si="5"/>
        <v>0</v>
      </c>
      <c r="F15" s="19">
        <f t="shared" si="5"/>
        <v>2900</v>
      </c>
      <c r="G15" s="19">
        <f t="shared" si="5"/>
        <v>0</v>
      </c>
      <c r="H15" s="19">
        <f t="shared" si="5"/>
        <v>2900</v>
      </c>
      <c r="I15" s="19">
        <f t="shared" si="5"/>
        <v>0</v>
      </c>
      <c r="J15" s="19">
        <f t="shared" si="5"/>
        <v>2900</v>
      </c>
      <c r="K15" s="19">
        <f t="shared" si="5"/>
        <v>0</v>
      </c>
      <c r="L15" s="19">
        <f t="shared" si="5"/>
        <v>2900</v>
      </c>
      <c r="M15" s="19">
        <f t="shared" si="5"/>
        <v>0</v>
      </c>
      <c r="N15" s="19">
        <f t="shared" si="5"/>
        <v>2900</v>
      </c>
      <c r="O15" s="19">
        <f t="shared" si="5"/>
        <v>0</v>
      </c>
      <c r="P15" s="19">
        <f t="shared" si="5"/>
        <v>2900</v>
      </c>
      <c r="Q15" s="19">
        <f t="shared" si="5"/>
        <v>0</v>
      </c>
      <c r="R15" s="19">
        <f t="shared" si="5"/>
        <v>2900</v>
      </c>
      <c r="S15" s="19">
        <f t="shared" si="5"/>
        <v>0</v>
      </c>
      <c r="T15" s="19">
        <f t="shared" si="5"/>
        <v>2900</v>
      </c>
      <c r="U15" s="19">
        <f t="shared" si="5"/>
        <v>0</v>
      </c>
      <c r="V15" s="19">
        <f t="shared" si="5"/>
        <v>2900</v>
      </c>
      <c r="W15" s="19">
        <f t="shared" si="5"/>
        <v>0</v>
      </c>
      <c r="X15" s="19">
        <f t="shared" si="5"/>
        <v>2900</v>
      </c>
      <c r="Y15" s="19">
        <f t="shared" si="5"/>
        <v>0</v>
      </c>
      <c r="Z15" s="6">
        <f t="shared" si="0"/>
        <v>2800</v>
      </c>
      <c r="AA15" s="6">
        <f t="shared" ref="AA15" si="6">C15+E15+G15+I15+K15+M15+O15+Q15+S15+U15+W15+Y15</f>
        <v>4402</v>
      </c>
      <c r="AB15" s="3">
        <f t="shared" si="2"/>
        <v>0.57214285714285706</v>
      </c>
    </row>
    <row r="16" spans="1:28" s="11" customFormat="1" ht="20.100000000000001" customHeight="1" x14ac:dyDescent="0.25">
      <c r="A16" s="13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s="11" customFormat="1" ht="27" customHeight="1" thickBot="1" x14ac:dyDescent="0.25">
      <c r="A17" s="16" t="s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s="11" customFormat="1" ht="20.100000000000001" customHeight="1" thickBot="1" x14ac:dyDescent="0.3">
      <c r="A18" s="25"/>
      <c r="B18" s="20" t="s">
        <v>1</v>
      </c>
      <c r="C18" s="21"/>
      <c r="D18" s="20" t="s">
        <v>26</v>
      </c>
      <c r="E18" s="21"/>
      <c r="F18" s="20" t="s">
        <v>27</v>
      </c>
      <c r="G18" s="21"/>
      <c r="H18" s="20" t="s">
        <v>28</v>
      </c>
      <c r="I18" s="21"/>
      <c r="J18" s="20" t="s">
        <v>29</v>
      </c>
      <c r="K18" s="21"/>
      <c r="L18" s="20" t="s">
        <v>30</v>
      </c>
      <c r="M18" s="21"/>
      <c r="N18" s="20" t="s">
        <v>31</v>
      </c>
      <c r="O18" s="21"/>
      <c r="P18" s="20" t="s">
        <v>32</v>
      </c>
      <c r="Q18" s="21"/>
      <c r="R18" s="20" t="s">
        <v>33</v>
      </c>
      <c r="S18" s="21"/>
      <c r="T18" s="20" t="s">
        <v>34</v>
      </c>
      <c r="U18" s="21"/>
      <c r="V18" s="20" t="s">
        <v>35</v>
      </c>
      <c r="W18" s="21"/>
      <c r="X18" s="20" t="s">
        <v>36</v>
      </c>
      <c r="Y18" s="21"/>
      <c r="Z18" s="20" t="s">
        <v>2</v>
      </c>
      <c r="AA18" s="27"/>
      <c r="AB18" s="21"/>
    </row>
    <row r="19" spans="1:28" s="11" customFormat="1" ht="27.75" customHeight="1" thickBot="1" x14ac:dyDescent="0.3">
      <c r="A19" s="26"/>
      <c r="B19" s="12" t="s">
        <v>3</v>
      </c>
      <c r="C19" s="12" t="s">
        <v>4</v>
      </c>
      <c r="D19" s="12" t="s">
        <v>3</v>
      </c>
      <c r="E19" s="12" t="s">
        <v>4</v>
      </c>
      <c r="F19" s="12" t="s">
        <v>3</v>
      </c>
      <c r="G19" s="12" t="s">
        <v>4</v>
      </c>
      <c r="H19" s="12" t="s">
        <v>3</v>
      </c>
      <c r="I19" s="12" t="s">
        <v>4</v>
      </c>
      <c r="J19" s="12" t="s">
        <v>3</v>
      </c>
      <c r="K19" s="12" t="s">
        <v>4</v>
      </c>
      <c r="L19" s="12" t="s">
        <v>3</v>
      </c>
      <c r="M19" s="12" t="s">
        <v>4</v>
      </c>
      <c r="N19" s="12" t="s">
        <v>3</v>
      </c>
      <c r="O19" s="12" t="s">
        <v>4</v>
      </c>
      <c r="P19" s="12" t="s">
        <v>3</v>
      </c>
      <c r="Q19" s="12" t="s">
        <v>4</v>
      </c>
      <c r="R19" s="12" t="s">
        <v>3</v>
      </c>
      <c r="S19" s="12" t="s">
        <v>4</v>
      </c>
      <c r="T19" s="12" t="s">
        <v>3</v>
      </c>
      <c r="U19" s="12" t="s">
        <v>4</v>
      </c>
      <c r="V19" s="12" t="s">
        <v>3</v>
      </c>
      <c r="W19" s="12" t="s">
        <v>4</v>
      </c>
      <c r="X19" s="12" t="s">
        <v>3</v>
      </c>
      <c r="Y19" s="12" t="s">
        <v>4</v>
      </c>
      <c r="Z19" s="12" t="s">
        <v>3</v>
      </c>
      <c r="AA19" s="12" t="s">
        <v>4</v>
      </c>
      <c r="AB19" s="12" t="s">
        <v>5</v>
      </c>
    </row>
    <row r="20" spans="1:28" ht="27.75" customHeight="1" thickBot="1" x14ac:dyDescent="0.3">
      <c r="A20" s="17" t="s">
        <v>10</v>
      </c>
      <c r="B20" s="19">
        <v>1669</v>
      </c>
      <c r="C20" s="19">
        <v>2162</v>
      </c>
      <c r="D20" s="19">
        <v>1669</v>
      </c>
      <c r="E20" s="19"/>
      <c r="F20" s="19">
        <v>1669</v>
      </c>
      <c r="G20" s="19"/>
      <c r="H20" s="19">
        <v>1669</v>
      </c>
      <c r="I20" s="19"/>
      <c r="J20" s="19">
        <v>1669</v>
      </c>
      <c r="K20" s="19"/>
      <c r="L20" s="19">
        <v>1669</v>
      </c>
      <c r="M20" s="19"/>
      <c r="N20" s="19">
        <v>1669</v>
      </c>
      <c r="O20" s="19"/>
      <c r="P20" s="19">
        <v>1669</v>
      </c>
      <c r="Q20" s="19"/>
      <c r="R20" s="19">
        <v>1669</v>
      </c>
      <c r="S20" s="19"/>
      <c r="T20" s="19">
        <v>1669</v>
      </c>
      <c r="U20" s="19"/>
      <c r="V20" s="19">
        <v>1669</v>
      </c>
      <c r="W20" s="19"/>
      <c r="X20" s="19">
        <v>1669</v>
      </c>
      <c r="Y20" s="19"/>
      <c r="Z20" s="6">
        <f>B20*1</f>
        <v>1669</v>
      </c>
      <c r="AA20" s="6">
        <f>C20+E20+G20+I20+K20+M20+O20+Q20+S20+U20+W20+Y20</f>
        <v>2162</v>
      </c>
      <c r="AB20" s="3">
        <f>AA20/Z20-100%</f>
        <v>0.29538645895745952</v>
      </c>
    </row>
    <row r="21" spans="1:28" ht="27.75" customHeight="1" thickBot="1" x14ac:dyDescent="0.3">
      <c r="A21" s="17" t="s">
        <v>11</v>
      </c>
      <c r="B21" s="18">
        <v>380</v>
      </c>
      <c r="C21" s="19">
        <v>371</v>
      </c>
      <c r="D21" s="18">
        <v>380</v>
      </c>
      <c r="E21" s="19"/>
      <c r="F21" s="18">
        <v>380</v>
      </c>
      <c r="G21" s="19"/>
      <c r="H21" s="18">
        <v>380</v>
      </c>
      <c r="I21" s="19"/>
      <c r="J21" s="18">
        <v>380</v>
      </c>
      <c r="K21" s="19"/>
      <c r="L21" s="18">
        <v>380</v>
      </c>
      <c r="M21" s="19"/>
      <c r="N21" s="18">
        <v>380</v>
      </c>
      <c r="O21" s="19"/>
      <c r="P21" s="18">
        <v>380</v>
      </c>
      <c r="Q21" s="19"/>
      <c r="R21" s="18">
        <v>380</v>
      </c>
      <c r="S21" s="19"/>
      <c r="T21" s="18">
        <v>380</v>
      </c>
      <c r="U21" s="19"/>
      <c r="V21" s="18">
        <v>380</v>
      </c>
      <c r="W21" s="19"/>
      <c r="X21" s="18">
        <v>380</v>
      </c>
      <c r="Y21" s="19"/>
      <c r="Z21" s="6">
        <f t="shared" ref="Z21:Z23" si="7">B21*1</f>
        <v>380</v>
      </c>
      <c r="AA21" s="6">
        <f>C21+E21+G21+I21+K21+M21+O21+Q21+S21+U21+W21+Y21</f>
        <v>371</v>
      </c>
      <c r="AB21" s="3">
        <f t="shared" ref="AB21:AB23" si="8">AA21/Z21-100%</f>
        <v>-2.3684210526315752E-2</v>
      </c>
    </row>
    <row r="22" spans="1:28" ht="27.75" hidden="1" customHeight="1" thickBot="1" x14ac:dyDescent="0.3">
      <c r="A22" s="17" t="s">
        <v>37</v>
      </c>
      <c r="B22" s="18">
        <v>0</v>
      </c>
      <c r="C22" s="19">
        <v>0</v>
      </c>
      <c r="D22" s="18">
        <v>50</v>
      </c>
      <c r="E22" s="19"/>
      <c r="F22" s="18">
        <v>50</v>
      </c>
      <c r="G22" s="19"/>
      <c r="H22" s="18">
        <v>50</v>
      </c>
      <c r="I22" s="19"/>
      <c r="J22" s="18">
        <v>50</v>
      </c>
      <c r="K22" s="19"/>
      <c r="L22" s="18">
        <v>50</v>
      </c>
      <c r="M22" s="19"/>
      <c r="N22" s="18">
        <v>50</v>
      </c>
      <c r="O22" s="19"/>
      <c r="P22" s="18">
        <v>50</v>
      </c>
      <c r="Q22" s="19"/>
      <c r="R22" s="18">
        <v>50</v>
      </c>
      <c r="S22" s="19"/>
      <c r="T22" s="18">
        <v>50</v>
      </c>
      <c r="U22" s="19"/>
      <c r="V22" s="18">
        <v>50</v>
      </c>
      <c r="W22" s="19"/>
      <c r="X22" s="18">
        <v>50</v>
      </c>
      <c r="Y22" s="19"/>
      <c r="Z22" s="6">
        <f t="shared" si="7"/>
        <v>0</v>
      </c>
      <c r="AA22" s="6">
        <f t="shared" ref="AA22" si="9">C22+E22+G22+I22+K22+M22+O22+Q22+S22+U22+W22+Y22</f>
        <v>0</v>
      </c>
      <c r="AB22" s="3" t="e">
        <f t="shared" ref="AB22" si="10">AA22/Z22-100%</f>
        <v>#DIV/0!</v>
      </c>
    </row>
    <row r="23" spans="1:28" ht="27.75" customHeight="1" thickBot="1" x14ac:dyDescent="0.3">
      <c r="A23" s="17" t="s">
        <v>2</v>
      </c>
      <c r="B23" s="19">
        <f>SUM(B20:B22)</f>
        <v>2049</v>
      </c>
      <c r="C23" s="19">
        <f t="shared" ref="C23:Y23" si="11">SUM(C20:C22)</f>
        <v>2533</v>
      </c>
      <c r="D23" s="19">
        <f t="shared" si="11"/>
        <v>2099</v>
      </c>
      <c r="E23" s="19">
        <f t="shared" si="11"/>
        <v>0</v>
      </c>
      <c r="F23" s="19">
        <f t="shared" si="11"/>
        <v>2099</v>
      </c>
      <c r="G23" s="19">
        <f t="shared" si="11"/>
        <v>0</v>
      </c>
      <c r="H23" s="19">
        <f t="shared" si="11"/>
        <v>2099</v>
      </c>
      <c r="I23" s="19">
        <f t="shared" si="11"/>
        <v>0</v>
      </c>
      <c r="J23" s="19">
        <f t="shared" si="11"/>
        <v>2099</v>
      </c>
      <c r="K23" s="19">
        <f t="shared" si="11"/>
        <v>0</v>
      </c>
      <c r="L23" s="19">
        <f t="shared" si="11"/>
        <v>2099</v>
      </c>
      <c r="M23" s="19">
        <f t="shared" si="11"/>
        <v>0</v>
      </c>
      <c r="N23" s="19">
        <f t="shared" si="11"/>
        <v>2099</v>
      </c>
      <c r="O23" s="19">
        <f t="shared" si="11"/>
        <v>0</v>
      </c>
      <c r="P23" s="19">
        <f t="shared" si="11"/>
        <v>2099</v>
      </c>
      <c r="Q23" s="19">
        <f t="shared" si="11"/>
        <v>0</v>
      </c>
      <c r="R23" s="19">
        <f t="shared" si="11"/>
        <v>2099</v>
      </c>
      <c r="S23" s="19">
        <f t="shared" si="11"/>
        <v>0</v>
      </c>
      <c r="T23" s="19">
        <f t="shared" si="11"/>
        <v>2099</v>
      </c>
      <c r="U23" s="19">
        <f t="shared" si="11"/>
        <v>0</v>
      </c>
      <c r="V23" s="19">
        <f t="shared" si="11"/>
        <v>2099</v>
      </c>
      <c r="W23" s="19">
        <f t="shared" si="11"/>
        <v>0</v>
      </c>
      <c r="X23" s="19">
        <f t="shared" si="11"/>
        <v>2099</v>
      </c>
      <c r="Y23" s="19">
        <f t="shared" si="11"/>
        <v>0</v>
      </c>
      <c r="Z23" s="6">
        <f t="shared" si="7"/>
        <v>2049</v>
      </c>
      <c r="AA23" s="6">
        <f>C23+E23+G23+I23+K23+M23+O23+Q23+S23+U23+W23+Y23</f>
        <v>2533</v>
      </c>
      <c r="AB23" s="3">
        <f t="shared" si="8"/>
        <v>0.23621278672523172</v>
      </c>
    </row>
    <row r="24" spans="1:28" s="11" customFormat="1" ht="20.100000000000001" customHeight="1" x14ac:dyDescent="0.25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11" customFormat="1" ht="20.100000000000001" customHeight="1" thickBot="1" x14ac:dyDescent="0.3">
      <c r="A25" s="15" t="s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s="11" customFormat="1" ht="20.100000000000001" customHeight="1" thickBot="1" x14ac:dyDescent="0.3">
      <c r="A26" s="25"/>
      <c r="B26" s="20" t="s">
        <v>1</v>
      </c>
      <c r="C26" s="21"/>
      <c r="D26" s="20" t="s">
        <v>26</v>
      </c>
      <c r="E26" s="21"/>
      <c r="F26" s="20" t="s">
        <v>27</v>
      </c>
      <c r="G26" s="21"/>
      <c r="H26" s="20" t="s">
        <v>28</v>
      </c>
      <c r="I26" s="21"/>
      <c r="J26" s="20" t="s">
        <v>29</v>
      </c>
      <c r="K26" s="21"/>
      <c r="L26" s="20" t="s">
        <v>30</v>
      </c>
      <c r="M26" s="21"/>
      <c r="N26" s="20" t="s">
        <v>31</v>
      </c>
      <c r="O26" s="21"/>
      <c r="P26" s="20" t="s">
        <v>32</v>
      </c>
      <c r="Q26" s="21"/>
      <c r="R26" s="20" t="s">
        <v>33</v>
      </c>
      <c r="S26" s="21"/>
      <c r="T26" s="20" t="s">
        <v>34</v>
      </c>
      <c r="U26" s="21"/>
      <c r="V26" s="20" t="s">
        <v>35</v>
      </c>
      <c r="W26" s="21"/>
      <c r="X26" s="20" t="s">
        <v>36</v>
      </c>
      <c r="Y26" s="21"/>
      <c r="Z26" s="20" t="s">
        <v>2</v>
      </c>
      <c r="AA26" s="27"/>
      <c r="AB26" s="21"/>
    </row>
    <row r="27" spans="1:28" s="11" customFormat="1" ht="25.5" customHeight="1" thickBot="1" x14ac:dyDescent="0.3">
      <c r="A27" s="26"/>
      <c r="B27" s="12" t="s">
        <v>3</v>
      </c>
      <c r="C27" s="12" t="s">
        <v>4</v>
      </c>
      <c r="D27" s="12" t="s">
        <v>3</v>
      </c>
      <c r="E27" s="12" t="s">
        <v>4</v>
      </c>
      <c r="F27" s="12" t="s">
        <v>3</v>
      </c>
      <c r="G27" s="12" t="s">
        <v>4</v>
      </c>
      <c r="H27" s="12" t="s">
        <v>3</v>
      </c>
      <c r="I27" s="12" t="s">
        <v>4</v>
      </c>
      <c r="J27" s="12" t="s">
        <v>3</v>
      </c>
      <c r="K27" s="12" t="s">
        <v>4</v>
      </c>
      <c r="L27" s="12" t="s">
        <v>3</v>
      </c>
      <c r="M27" s="12" t="s">
        <v>4</v>
      </c>
      <c r="N27" s="12" t="s">
        <v>3</v>
      </c>
      <c r="O27" s="12" t="s">
        <v>4</v>
      </c>
      <c r="P27" s="12" t="s">
        <v>3</v>
      </c>
      <c r="Q27" s="12" t="s">
        <v>4</v>
      </c>
      <c r="R27" s="12" t="s">
        <v>3</v>
      </c>
      <c r="S27" s="12" t="s">
        <v>4</v>
      </c>
      <c r="T27" s="12" t="s">
        <v>3</v>
      </c>
      <c r="U27" s="12" t="s">
        <v>4</v>
      </c>
      <c r="V27" s="12" t="s">
        <v>3</v>
      </c>
      <c r="W27" s="12" t="s">
        <v>4</v>
      </c>
      <c r="X27" s="12" t="s">
        <v>3</v>
      </c>
      <c r="Y27" s="12" t="s">
        <v>4</v>
      </c>
      <c r="Z27" s="12" t="s">
        <v>3</v>
      </c>
      <c r="AA27" s="12" t="s">
        <v>4</v>
      </c>
      <c r="AB27" s="12" t="s">
        <v>5</v>
      </c>
    </row>
    <row r="28" spans="1:28" ht="27.75" customHeight="1" thickBot="1" x14ac:dyDescent="0.3">
      <c r="A28" s="17" t="s">
        <v>13</v>
      </c>
      <c r="B28" s="18">
        <v>800</v>
      </c>
      <c r="C28" s="18">
        <v>111</v>
      </c>
      <c r="D28" s="18">
        <v>800</v>
      </c>
      <c r="E28" s="18"/>
      <c r="F28" s="18">
        <v>800</v>
      </c>
      <c r="G28" s="18"/>
      <c r="H28" s="18">
        <v>800</v>
      </c>
      <c r="I28" s="18"/>
      <c r="J28" s="18">
        <v>800</v>
      </c>
      <c r="K28" s="18"/>
      <c r="L28" s="18">
        <v>800</v>
      </c>
      <c r="M28" s="18"/>
      <c r="N28" s="18">
        <v>800</v>
      </c>
      <c r="O28" s="18"/>
      <c r="P28" s="18">
        <v>800</v>
      </c>
      <c r="Q28" s="18"/>
      <c r="R28" s="18">
        <v>800</v>
      </c>
      <c r="S28" s="18"/>
      <c r="T28" s="18">
        <v>800</v>
      </c>
      <c r="U28" s="18"/>
      <c r="V28" s="18">
        <v>800</v>
      </c>
      <c r="W28" s="18"/>
      <c r="X28" s="18">
        <v>800</v>
      </c>
      <c r="Y28" s="18"/>
      <c r="Z28" s="6">
        <f>B28*1</f>
        <v>800</v>
      </c>
      <c r="AA28" s="6">
        <f t="shared" ref="AA28:AA33" si="12">C28+E28+G28+I28+K28+M28+O28+Q28+S28+U28+W28+Y28</f>
        <v>111</v>
      </c>
      <c r="AB28" s="3">
        <f t="shared" ref="AB28:AB33" si="13">AA28/Z28-100%</f>
        <v>-0.86124999999999996</v>
      </c>
    </row>
    <row r="29" spans="1:28" ht="27.75" customHeight="1" thickBot="1" x14ac:dyDescent="0.3">
      <c r="A29" s="17" t="s">
        <v>14</v>
      </c>
      <c r="B29" s="18">
        <v>685</v>
      </c>
      <c r="C29" s="18">
        <v>738</v>
      </c>
      <c r="D29" s="18">
        <v>685</v>
      </c>
      <c r="E29" s="18"/>
      <c r="F29" s="18">
        <v>685</v>
      </c>
      <c r="G29" s="18"/>
      <c r="H29" s="18">
        <v>685</v>
      </c>
      <c r="I29" s="18"/>
      <c r="J29" s="18">
        <v>685</v>
      </c>
      <c r="K29" s="18"/>
      <c r="L29" s="18">
        <v>685</v>
      </c>
      <c r="M29" s="18"/>
      <c r="N29" s="18">
        <v>685</v>
      </c>
      <c r="O29" s="18"/>
      <c r="P29" s="18">
        <v>685</v>
      </c>
      <c r="Q29" s="18"/>
      <c r="R29" s="18">
        <v>685</v>
      </c>
      <c r="S29" s="18"/>
      <c r="T29" s="18">
        <v>685</v>
      </c>
      <c r="U29" s="18"/>
      <c r="V29" s="18">
        <v>685</v>
      </c>
      <c r="W29" s="18"/>
      <c r="X29" s="18">
        <v>685</v>
      </c>
      <c r="Y29" s="18"/>
      <c r="Z29" s="6">
        <f t="shared" ref="Z29:Z33" si="14">B29*1</f>
        <v>685</v>
      </c>
      <c r="AA29" s="6">
        <f t="shared" si="12"/>
        <v>738</v>
      </c>
      <c r="AB29" s="3">
        <f t="shared" si="13"/>
        <v>7.7372262773722555E-2</v>
      </c>
    </row>
    <row r="30" spans="1:28" ht="27.75" customHeight="1" thickBot="1" x14ac:dyDescent="0.3">
      <c r="A30" s="17" t="s">
        <v>15</v>
      </c>
      <c r="B30" s="18">
        <v>300</v>
      </c>
      <c r="C30" s="18">
        <v>303</v>
      </c>
      <c r="D30" s="18">
        <v>300</v>
      </c>
      <c r="E30" s="18"/>
      <c r="F30" s="18">
        <v>300</v>
      </c>
      <c r="G30" s="18"/>
      <c r="H30" s="18">
        <v>300</v>
      </c>
      <c r="I30" s="18"/>
      <c r="J30" s="18">
        <v>300</v>
      </c>
      <c r="K30" s="18"/>
      <c r="L30" s="18">
        <v>300</v>
      </c>
      <c r="M30" s="18"/>
      <c r="N30" s="18">
        <v>300</v>
      </c>
      <c r="O30" s="18"/>
      <c r="P30" s="18">
        <v>300</v>
      </c>
      <c r="Q30" s="18"/>
      <c r="R30" s="18">
        <v>300</v>
      </c>
      <c r="S30" s="18"/>
      <c r="T30" s="18">
        <v>300</v>
      </c>
      <c r="U30" s="18"/>
      <c r="V30" s="18">
        <v>300</v>
      </c>
      <c r="W30" s="18"/>
      <c r="X30" s="18">
        <v>300</v>
      </c>
      <c r="Y30" s="18"/>
      <c r="Z30" s="6">
        <f t="shared" si="14"/>
        <v>300</v>
      </c>
      <c r="AA30" s="6">
        <f t="shared" si="12"/>
        <v>303</v>
      </c>
      <c r="AB30" s="3">
        <f t="shared" si="13"/>
        <v>1.0000000000000009E-2</v>
      </c>
    </row>
    <row r="31" spans="1:28" ht="27.75" customHeight="1" thickBot="1" x14ac:dyDescent="0.3">
      <c r="A31" s="17" t="s">
        <v>16</v>
      </c>
      <c r="B31" s="18">
        <v>450</v>
      </c>
      <c r="C31" s="18">
        <v>190</v>
      </c>
      <c r="D31" s="18">
        <v>450</v>
      </c>
      <c r="E31" s="18"/>
      <c r="F31" s="18">
        <v>450</v>
      </c>
      <c r="G31" s="18"/>
      <c r="H31" s="18">
        <v>450</v>
      </c>
      <c r="I31" s="18"/>
      <c r="J31" s="18">
        <v>450</v>
      </c>
      <c r="K31" s="18"/>
      <c r="L31" s="18">
        <v>450</v>
      </c>
      <c r="M31" s="18"/>
      <c r="N31" s="18">
        <v>450</v>
      </c>
      <c r="O31" s="18"/>
      <c r="P31" s="18">
        <v>450</v>
      </c>
      <c r="Q31" s="18"/>
      <c r="R31" s="18">
        <v>450</v>
      </c>
      <c r="S31" s="18"/>
      <c r="T31" s="18">
        <v>450</v>
      </c>
      <c r="U31" s="18"/>
      <c r="V31" s="18">
        <v>450</v>
      </c>
      <c r="W31" s="18"/>
      <c r="X31" s="18">
        <v>450</v>
      </c>
      <c r="Y31" s="18"/>
      <c r="Z31" s="6">
        <f t="shared" si="14"/>
        <v>450</v>
      </c>
      <c r="AA31" s="6">
        <f t="shared" si="12"/>
        <v>190</v>
      </c>
      <c r="AB31" s="3">
        <f t="shared" si="13"/>
        <v>-0.57777777777777772</v>
      </c>
    </row>
    <row r="32" spans="1:28" ht="27.75" customHeight="1" thickBot="1" x14ac:dyDescent="0.3">
      <c r="A32" s="17" t="s">
        <v>17</v>
      </c>
      <c r="B32" s="18">
        <v>350</v>
      </c>
      <c r="C32" s="18">
        <v>295</v>
      </c>
      <c r="D32" s="18">
        <v>350</v>
      </c>
      <c r="E32" s="18"/>
      <c r="F32" s="18">
        <v>350</v>
      </c>
      <c r="G32" s="18"/>
      <c r="H32" s="18">
        <v>350</v>
      </c>
      <c r="I32" s="18"/>
      <c r="J32" s="18">
        <v>350</v>
      </c>
      <c r="K32" s="18"/>
      <c r="L32" s="18">
        <v>350</v>
      </c>
      <c r="M32" s="18"/>
      <c r="N32" s="18">
        <v>350</v>
      </c>
      <c r="O32" s="18"/>
      <c r="P32" s="18">
        <v>350</v>
      </c>
      <c r="Q32" s="18"/>
      <c r="R32" s="18">
        <v>350</v>
      </c>
      <c r="S32" s="18"/>
      <c r="T32" s="18">
        <v>350</v>
      </c>
      <c r="U32" s="18"/>
      <c r="V32" s="18">
        <v>350</v>
      </c>
      <c r="W32" s="18"/>
      <c r="X32" s="18">
        <v>350</v>
      </c>
      <c r="Y32" s="18"/>
      <c r="Z32" s="6">
        <f t="shared" si="14"/>
        <v>350</v>
      </c>
      <c r="AA32" s="6">
        <f t="shared" si="12"/>
        <v>295</v>
      </c>
      <c r="AB32" s="3">
        <f t="shared" si="13"/>
        <v>-0.15714285714285714</v>
      </c>
    </row>
    <row r="33" spans="1:28" ht="27.75" customHeight="1" thickBot="1" x14ac:dyDescent="0.3">
      <c r="A33" s="17" t="s">
        <v>2</v>
      </c>
      <c r="B33" s="19">
        <f t="shared" ref="B33:D33" si="15">SUM(B28:B32)</f>
        <v>2585</v>
      </c>
      <c r="C33" s="19">
        <f>SUM(C28:C32)</f>
        <v>1637</v>
      </c>
      <c r="D33" s="19">
        <f t="shared" si="15"/>
        <v>2585</v>
      </c>
      <c r="E33" s="19">
        <f>SUM(E28:E32)</f>
        <v>0</v>
      </c>
      <c r="F33" s="19">
        <f t="shared" ref="F33:H33" si="16">SUM(F28:F32)</f>
        <v>2585</v>
      </c>
      <c r="G33" s="19">
        <f>SUM(G28:G32)</f>
        <v>0</v>
      </c>
      <c r="H33" s="19">
        <f t="shared" si="16"/>
        <v>2585</v>
      </c>
      <c r="I33" s="19">
        <f>SUM(I28:I32)</f>
        <v>0</v>
      </c>
      <c r="J33" s="19">
        <f t="shared" ref="J33:L33" si="17">SUM(J28:J32)</f>
        <v>2585</v>
      </c>
      <c r="K33" s="19">
        <f>SUM(K28:K32)</f>
        <v>0</v>
      </c>
      <c r="L33" s="19">
        <f t="shared" si="17"/>
        <v>2585</v>
      </c>
      <c r="M33" s="19">
        <f>SUM(M28:M32)</f>
        <v>0</v>
      </c>
      <c r="N33" s="19">
        <f t="shared" ref="N33:P33" si="18">SUM(N28:N32)</f>
        <v>2585</v>
      </c>
      <c r="O33" s="19">
        <f>SUM(O28:O32)</f>
        <v>0</v>
      </c>
      <c r="P33" s="19">
        <f t="shared" si="18"/>
        <v>2585</v>
      </c>
      <c r="Q33" s="19">
        <f>SUM(Q28:Q32)</f>
        <v>0</v>
      </c>
      <c r="R33" s="19">
        <f t="shared" ref="R33:T33" si="19">SUM(R28:R32)</f>
        <v>2585</v>
      </c>
      <c r="S33" s="19">
        <f>SUM(S28:S32)</f>
        <v>0</v>
      </c>
      <c r="T33" s="19">
        <f t="shared" si="19"/>
        <v>2585</v>
      </c>
      <c r="U33" s="19">
        <f>SUM(U28:U32)</f>
        <v>0</v>
      </c>
      <c r="V33" s="19">
        <f t="shared" ref="V33:X33" si="20">SUM(V28:V32)</f>
        <v>2585</v>
      </c>
      <c r="W33" s="19">
        <f>SUM(W28:W32)</f>
        <v>0</v>
      </c>
      <c r="X33" s="19">
        <f t="shared" si="20"/>
        <v>2585</v>
      </c>
      <c r="Y33" s="19">
        <f>SUM(Y28:Y32)</f>
        <v>0</v>
      </c>
      <c r="Z33" s="6">
        <f t="shared" si="14"/>
        <v>2585</v>
      </c>
      <c r="AA33" s="6">
        <f t="shared" si="12"/>
        <v>1637</v>
      </c>
      <c r="AB33" s="3">
        <f t="shared" si="13"/>
        <v>-0.36673114119922634</v>
      </c>
    </row>
    <row r="34" spans="1:28" s="11" customFormat="1" ht="20.100000000000001" customHeight="1" x14ac:dyDescent="0.25">
      <c r="A34" s="13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B34" s="10"/>
    </row>
    <row r="35" spans="1:28" s="11" customFormat="1" ht="20.100000000000001" customHeight="1" thickBot="1" x14ac:dyDescent="0.3">
      <c r="A35" s="15" t="s">
        <v>18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s="11" customFormat="1" ht="20.100000000000001" customHeight="1" thickBot="1" x14ac:dyDescent="0.3">
      <c r="A36" s="25"/>
      <c r="B36" s="20" t="s">
        <v>1</v>
      </c>
      <c r="C36" s="21"/>
      <c r="D36" s="20" t="s">
        <v>26</v>
      </c>
      <c r="E36" s="21"/>
      <c r="F36" s="20" t="s">
        <v>27</v>
      </c>
      <c r="G36" s="21"/>
      <c r="H36" s="20" t="s">
        <v>28</v>
      </c>
      <c r="I36" s="21"/>
      <c r="J36" s="20" t="s">
        <v>29</v>
      </c>
      <c r="K36" s="21"/>
      <c r="L36" s="20" t="s">
        <v>30</v>
      </c>
      <c r="M36" s="21"/>
      <c r="N36" s="20" t="s">
        <v>31</v>
      </c>
      <c r="O36" s="21"/>
      <c r="P36" s="20" t="s">
        <v>32</v>
      </c>
      <c r="Q36" s="21"/>
      <c r="R36" s="20" t="s">
        <v>33</v>
      </c>
      <c r="S36" s="21"/>
      <c r="T36" s="20" t="s">
        <v>34</v>
      </c>
      <c r="U36" s="21"/>
      <c r="V36" s="20" t="s">
        <v>35</v>
      </c>
      <c r="W36" s="21"/>
      <c r="X36" s="20" t="s">
        <v>36</v>
      </c>
      <c r="Y36" s="21"/>
      <c r="Z36" s="20" t="s">
        <v>2</v>
      </c>
      <c r="AA36" s="27"/>
      <c r="AB36" s="21"/>
    </row>
    <row r="37" spans="1:28" s="11" customFormat="1" ht="24.75" customHeight="1" thickBot="1" x14ac:dyDescent="0.3">
      <c r="A37" s="26"/>
      <c r="B37" s="12" t="s">
        <v>3</v>
      </c>
      <c r="C37" s="12" t="s">
        <v>4</v>
      </c>
      <c r="D37" s="12" t="s">
        <v>3</v>
      </c>
      <c r="E37" s="12" t="s">
        <v>4</v>
      </c>
      <c r="F37" s="12" t="s">
        <v>3</v>
      </c>
      <c r="G37" s="12" t="s">
        <v>4</v>
      </c>
      <c r="H37" s="12" t="s">
        <v>3</v>
      </c>
      <c r="I37" s="12" t="s">
        <v>4</v>
      </c>
      <c r="J37" s="12" t="s">
        <v>3</v>
      </c>
      <c r="K37" s="12" t="s">
        <v>4</v>
      </c>
      <c r="L37" s="12" t="s">
        <v>3</v>
      </c>
      <c r="M37" s="12" t="s">
        <v>4</v>
      </c>
      <c r="N37" s="12" t="s">
        <v>3</v>
      </c>
      <c r="O37" s="12" t="s">
        <v>4</v>
      </c>
      <c r="P37" s="12" t="s">
        <v>3</v>
      </c>
      <c r="Q37" s="12" t="s">
        <v>4</v>
      </c>
      <c r="R37" s="12" t="s">
        <v>3</v>
      </c>
      <c r="S37" s="12" t="s">
        <v>4</v>
      </c>
      <c r="T37" s="12" t="s">
        <v>3</v>
      </c>
      <c r="U37" s="12" t="s">
        <v>4</v>
      </c>
      <c r="V37" s="12" t="s">
        <v>3</v>
      </c>
      <c r="W37" s="12" t="s">
        <v>4</v>
      </c>
      <c r="X37" s="12" t="s">
        <v>3</v>
      </c>
      <c r="Y37" s="12" t="s">
        <v>4</v>
      </c>
      <c r="Z37" s="12" t="s">
        <v>3</v>
      </c>
      <c r="AA37" s="12" t="s">
        <v>4</v>
      </c>
      <c r="AB37" s="12" t="s">
        <v>5</v>
      </c>
    </row>
    <row r="38" spans="1:28" ht="27.75" customHeight="1" thickBot="1" x14ac:dyDescent="0.3">
      <c r="A38" s="17" t="s">
        <v>19</v>
      </c>
      <c r="B38" s="18">
        <v>800</v>
      </c>
      <c r="C38" s="18">
        <v>994</v>
      </c>
      <c r="D38" s="18">
        <v>800</v>
      </c>
      <c r="E38" s="18"/>
      <c r="F38" s="18">
        <v>800</v>
      </c>
      <c r="G38" s="18"/>
      <c r="H38" s="18">
        <v>800</v>
      </c>
      <c r="I38" s="18"/>
      <c r="J38" s="18">
        <v>800</v>
      </c>
      <c r="K38" s="18"/>
      <c r="L38" s="18">
        <v>800</v>
      </c>
      <c r="M38" s="18"/>
      <c r="N38" s="18">
        <v>800</v>
      </c>
      <c r="O38" s="18"/>
      <c r="P38" s="18">
        <v>800</v>
      </c>
      <c r="Q38" s="18"/>
      <c r="R38" s="18">
        <v>800</v>
      </c>
      <c r="S38" s="18"/>
      <c r="T38" s="18">
        <v>800</v>
      </c>
      <c r="U38" s="18"/>
      <c r="V38" s="18">
        <v>800</v>
      </c>
      <c r="W38" s="18"/>
      <c r="X38" s="18">
        <v>800</v>
      </c>
      <c r="Y38" s="18"/>
      <c r="Z38" s="6">
        <f>B38*1</f>
        <v>800</v>
      </c>
      <c r="AA38" s="6">
        <f t="shared" ref="AA38:AA41" si="21">C38+E38+G38+I38+K38+M38+O38+Q38+S38+U38+W38+Y38</f>
        <v>994</v>
      </c>
      <c r="AB38" s="3">
        <f t="shared" ref="AB38:AB41" si="22">AA38/Z38-100%</f>
        <v>0.24249999999999994</v>
      </c>
    </row>
    <row r="39" spans="1:28" ht="27.75" customHeight="1" thickBot="1" x14ac:dyDescent="0.3">
      <c r="A39" s="17" t="s">
        <v>20</v>
      </c>
      <c r="B39" s="18">
        <v>620</v>
      </c>
      <c r="C39" s="18">
        <v>738</v>
      </c>
      <c r="D39" s="18">
        <v>620</v>
      </c>
      <c r="E39" s="18"/>
      <c r="F39" s="18">
        <v>620</v>
      </c>
      <c r="G39" s="18"/>
      <c r="H39" s="18">
        <v>620</v>
      </c>
      <c r="I39" s="18"/>
      <c r="J39" s="18">
        <v>620</v>
      </c>
      <c r="K39" s="18"/>
      <c r="L39" s="18">
        <v>620</v>
      </c>
      <c r="M39" s="18"/>
      <c r="N39" s="18">
        <v>620</v>
      </c>
      <c r="O39" s="18"/>
      <c r="P39" s="18">
        <v>620</v>
      </c>
      <c r="Q39" s="18"/>
      <c r="R39" s="18">
        <v>620</v>
      </c>
      <c r="S39" s="18"/>
      <c r="T39" s="18">
        <v>620</v>
      </c>
      <c r="U39" s="18"/>
      <c r="V39" s="18">
        <v>620</v>
      </c>
      <c r="W39" s="18"/>
      <c r="X39" s="18">
        <v>620</v>
      </c>
      <c r="Y39" s="18"/>
      <c r="Z39" s="6">
        <f t="shared" ref="Z39:Z41" si="23">B39*1</f>
        <v>620</v>
      </c>
      <c r="AA39" s="6">
        <f t="shared" si="21"/>
        <v>738</v>
      </c>
      <c r="AB39" s="3">
        <f t="shared" si="22"/>
        <v>0.19032258064516139</v>
      </c>
    </row>
    <row r="40" spans="1:28" ht="38.25" customHeight="1" thickBot="1" x14ac:dyDescent="0.3">
      <c r="A40" s="17" t="s">
        <v>21</v>
      </c>
      <c r="B40" s="1">
        <f t="shared" ref="B40:D40" si="24">B38+B39</f>
        <v>1420</v>
      </c>
      <c r="C40" s="1">
        <f t="shared" ref="C40:F40" si="25">C38+C39</f>
        <v>1732</v>
      </c>
      <c r="D40" s="1">
        <f t="shared" si="24"/>
        <v>1420</v>
      </c>
      <c r="E40" s="1">
        <f t="shared" si="25"/>
        <v>0</v>
      </c>
      <c r="F40" s="1">
        <f t="shared" si="25"/>
        <v>1420</v>
      </c>
      <c r="G40" s="1">
        <f t="shared" ref="G40:H40" si="26">G38+G39</f>
        <v>0</v>
      </c>
      <c r="H40" s="1">
        <f t="shared" si="26"/>
        <v>1420</v>
      </c>
      <c r="I40" s="1">
        <f t="shared" ref="I40:K40" si="27">I38+I39</f>
        <v>0</v>
      </c>
      <c r="J40" s="1">
        <f t="shared" si="27"/>
        <v>1420</v>
      </c>
      <c r="K40" s="1">
        <f t="shared" si="27"/>
        <v>0</v>
      </c>
      <c r="L40" s="1">
        <f t="shared" ref="L40:M40" si="28">L38+L39</f>
        <v>1420</v>
      </c>
      <c r="M40" s="1">
        <f t="shared" si="28"/>
        <v>0</v>
      </c>
      <c r="N40" s="1">
        <f t="shared" ref="N40:O40" si="29">N38+N39</f>
        <v>1420</v>
      </c>
      <c r="O40" s="1">
        <f t="shared" si="29"/>
        <v>0</v>
      </c>
      <c r="P40" s="1">
        <f t="shared" ref="P40:Q40" si="30">P38+P39</f>
        <v>1420</v>
      </c>
      <c r="Q40" s="1">
        <f t="shared" si="30"/>
        <v>0</v>
      </c>
      <c r="R40" s="1">
        <f t="shared" ref="R40:S40" si="31">R38+R39</f>
        <v>1420</v>
      </c>
      <c r="S40" s="1">
        <f t="shared" si="31"/>
        <v>0</v>
      </c>
      <c r="T40" s="1">
        <f t="shared" ref="T40:W40" si="32">T38+T39</f>
        <v>1420</v>
      </c>
      <c r="U40" s="1">
        <f t="shared" si="32"/>
        <v>0</v>
      </c>
      <c r="V40" s="1">
        <f t="shared" ref="V40:Y40" si="33">V38+V39</f>
        <v>1420</v>
      </c>
      <c r="W40" s="1">
        <f t="shared" si="32"/>
        <v>0</v>
      </c>
      <c r="X40" s="1">
        <f t="shared" si="33"/>
        <v>1420</v>
      </c>
      <c r="Y40" s="1">
        <f t="shared" si="33"/>
        <v>0</v>
      </c>
      <c r="Z40" s="6">
        <f t="shared" si="23"/>
        <v>1420</v>
      </c>
      <c r="AA40" s="6">
        <f t="shared" si="21"/>
        <v>1732</v>
      </c>
      <c r="AB40" s="3">
        <f t="shared" si="22"/>
        <v>0.21971830985915486</v>
      </c>
    </row>
    <row r="41" spans="1:28" ht="27.75" customHeight="1" thickBot="1" x14ac:dyDescent="0.3">
      <c r="A41" s="17" t="s">
        <v>22</v>
      </c>
      <c r="B41" s="18">
        <v>2000</v>
      </c>
      <c r="C41" s="18">
        <v>2062</v>
      </c>
      <c r="D41" s="18">
        <v>2000</v>
      </c>
      <c r="E41" s="18"/>
      <c r="F41" s="18">
        <v>2000</v>
      </c>
      <c r="G41" s="18"/>
      <c r="H41" s="18">
        <v>2000</v>
      </c>
      <c r="I41" s="18"/>
      <c r="J41" s="18">
        <v>2000</v>
      </c>
      <c r="K41" s="18"/>
      <c r="L41" s="18">
        <v>2000</v>
      </c>
      <c r="M41" s="18"/>
      <c r="N41" s="18">
        <v>2000</v>
      </c>
      <c r="O41" s="18"/>
      <c r="P41" s="18">
        <v>2000</v>
      </c>
      <c r="Q41" s="18"/>
      <c r="R41" s="18">
        <v>2000</v>
      </c>
      <c r="S41" s="18"/>
      <c r="T41" s="18">
        <v>2000</v>
      </c>
      <c r="U41" s="18"/>
      <c r="V41" s="18">
        <v>2000</v>
      </c>
      <c r="W41" s="18"/>
      <c r="X41" s="18">
        <v>2000</v>
      </c>
      <c r="Y41" s="18"/>
      <c r="Z41" s="6">
        <f t="shared" si="23"/>
        <v>2000</v>
      </c>
      <c r="AA41" s="6">
        <f t="shared" si="21"/>
        <v>2062</v>
      </c>
      <c r="AB41" s="3">
        <f t="shared" si="22"/>
        <v>3.0999999999999917E-2</v>
      </c>
    </row>
    <row r="42" spans="1:28" ht="20.100000000000001" customHeight="1" x14ac:dyDescent="0.25">
      <c r="A42" s="7"/>
    </row>
    <row r="43" spans="1:28" x14ac:dyDescent="0.25">
      <c r="A43" s="8" t="s">
        <v>23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8" t="s">
        <v>24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8" t="s">
        <v>39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8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</sheetData>
  <mergeCells count="59">
    <mergeCell ref="L26:M26"/>
    <mergeCell ref="L36:M36"/>
    <mergeCell ref="J26:K26"/>
    <mergeCell ref="J36:K36"/>
    <mergeCell ref="H26:I26"/>
    <mergeCell ref="H36:I36"/>
    <mergeCell ref="A26:A27"/>
    <mergeCell ref="B36:C36"/>
    <mergeCell ref="B26:C26"/>
    <mergeCell ref="A36:A37"/>
    <mergeCell ref="D26:E26"/>
    <mergeCell ref="D36:E36"/>
    <mergeCell ref="F26:G26"/>
    <mergeCell ref="F36:G36"/>
    <mergeCell ref="Z18:AB18"/>
    <mergeCell ref="P26:Q26"/>
    <mergeCell ref="P36:Q36"/>
    <mergeCell ref="N26:O26"/>
    <mergeCell ref="N36:O36"/>
    <mergeCell ref="T26:U26"/>
    <mergeCell ref="T36:U36"/>
    <mergeCell ref="R26:S26"/>
    <mergeCell ref="R36:S36"/>
    <mergeCell ref="Z36:AB36"/>
    <mergeCell ref="Z26:AB26"/>
    <mergeCell ref="V36:W36"/>
    <mergeCell ref="V26:W26"/>
    <mergeCell ref="V18:W18"/>
    <mergeCell ref="R9:S9"/>
    <mergeCell ref="R18:S18"/>
    <mergeCell ref="T18:U18"/>
    <mergeCell ref="N18:O18"/>
    <mergeCell ref="X18:Y18"/>
    <mergeCell ref="H9:I9"/>
    <mergeCell ref="H18:I18"/>
    <mergeCell ref="L18:M18"/>
    <mergeCell ref="J18:K18"/>
    <mergeCell ref="P18:Q18"/>
    <mergeCell ref="B18:C18"/>
    <mergeCell ref="D9:E9"/>
    <mergeCell ref="D18:E18"/>
    <mergeCell ref="F9:G9"/>
    <mergeCell ref="F18:G18"/>
    <mergeCell ref="X26:Y26"/>
    <mergeCell ref="X36:Y36"/>
    <mergeCell ref="A5:AB5"/>
    <mergeCell ref="A6:AB6"/>
    <mergeCell ref="B9:C9"/>
    <mergeCell ref="A7:C7"/>
    <mergeCell ref="A9:A10"/>
    <mergeCell ref="L9:M9"/>
    <mergeCell ref="J9:K9"/>
    <mergeCell ref="P9:Q9"/>
    <mergeCell ref="T9:U9"/>
    <mergeCell ref="N9:O9"/>
    <mergeCell ref="V9:W9"/>
    <mergeCell ref="X9:Y9"/>
    <mergeCell ref="A18:A19"/>
    <mergeCell ref="Z9:AB9"/>
  </mergeCells>
  <phoneticPr fontId="18" type="noConversion"/>
  <hyperlinks>
    <hyperlink ref="A44" r:id="rId1" display="http://www.cross.saude.sp.gov.br/" xr:uid="{FE51D1B8-68B3-43B5-8936-1C285D78F04F}"/>
  </hyperlinks>
  <printOptions horizontalCentered="1"/>
  <pageMargins left="0.25" right="0.25" top="0.75" bottom="0.75" header="0.3" footer="0.3"/>
  <pageSetup paperSize="9" scale="7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2026-02-09T20:18:32Z</cp:lastPrinted>
  <dcterms:created xsi:type="dcterms:W3CDTF">2020-12-14T19:05:34Z</dcterms:created>
  <dcterms:modified xsi:type="dcterms:W3CDTF">2026-02-09T20:18:41Z</dcterms:modified>
</cp:coreProperties>
</file>