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F904A43D-5320-4511-9CC7-BD6A28BC14DE}" xr6:coauthVersionLast="47" xr6:coauthVersionMax="47" xr10:uidLastSave="{00000000-0000-0000-0000-000000000000}"/>
  <bookViews>
    <workbookView xWindow="-900" yWindow="0" windowWidth="15840" windowHeight="15480" xr2:uid="{00000000-000D-0000-FFFF-FFFF00000000}"/>
  </bookViews>
  <sheets>
    <sheet name="Atividades e Resultados Amb." sheetId="2" r:id="rId1"/>
  </sheets>
  <definedNames>
    <definedName name="_xlnm.Print_Area" localSheetId="0">'Atividades e Resultados Amb.'!$A$1:$H$47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4" i="2"/>
  <c r="F13" i="2"/>
  <c r="F12" i="2"/>
  <c r="H39" i="2" l="1"/>
  <c r="F42" i="2"/>
  <c r="G34" i="2"/>
  <c r="F34" i="2"/>
  <c r="H34" i="2"/>
  <c r="H30" i="2"/>
  <c r="H31" i="2"/>
  <c r="H32" i="2"/>
  <c r="H33" i="2"/>
  <c r="H29" i="2"/>
  <c r="G24" i="2"/>
  <c r="F24" i="2"/>
  <c r="H24" i="2"/>
  <c r="H23" i="2"/>
  <c r="H22" i="2"/>
  <c r="G16" i="2"/>
  <c r="H16" i="2"/>
  <c r="H15" i="2"/>
  <c r="G40" i="2" l="1"/>
  <c r="G41" i="2"/>
  <c r="G42" i="2"/>
  <c r="G39" i="2"/>
  <c r="G30" i="2"/>
  <c r="G31" i="2"/>
  <c r="G32" i="2"/>
  <c r="G33" i="2"/>
  <c r="G29" i="2"/>
  <c r="G23" i="2"/>
  <c r="G22" i="2"/>
  <c r="G21" i="2"/>
  <c r="G14" i="2"/>
  <c r="G13" i="2"/>
  <c r="G15" i="2"/>
  <c r="G12" i="2"/>
  <c r="F40" i="2" l="1"/>
  <c r="F39" i="2"/>
  <c r="F33" i="2"/>
  <c r="F32" i="2"/>
  <c r="F31" i="2"/>
  <c r="F30" i="2"/>
  <c r="F29" i="2"/>
  <c r="F22" i="2"/>
  <c r="F21" i="2"/>
  <c r="H13" i="2"/>
  <c r="H12" i="2"/>
  <c r="C24" i="2"/>
  <c r="D24" i="2"/>
  <c r="E24" i="2"/>
  <c r="B24" i="2"/>
  <c r="C16" i="2"/>
  <c r="D16" i="2"/>
  <c r="E16" i="2"/>
  <c r="B16" i="2"/>
  <c r="E34" i="2"/>
  <c r="D34" i="2"/>
  <c r="E41" i="2"/>
  <c r="D41" i="2"/>
  <c r="C34" i="2"/>
  <c r="B41" i="2"/>
  <c r="F41" i="2" s="1"/>
  <c r="B34" i="2"/>
  <c r="H14" i="2" l="1"/>
  <c r="C41" i="2"/>
  <c r="H41" i="2" l="1"/>
  <c r="H40" i="2"/>
  <c r="H21" i="2"/>
  <c r="H42" i="2"/>
</calcChain>
</file>

<file path=xl/sharedStrings.xml><?xml version="1.0" encoding="utf-8"?>
<sst xmlns="http://schemas.openxmlformats.org/spreadsheetml/2006/main" count="68" uniqueCount="30">
  <si>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</si>
  <si>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</si>
  <si>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</si>
  <si>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</si>
  <si>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</si>
  <si>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</si>
  <si>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</si>
  <si>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</si>
  <si>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</si>
  <si>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</si>
  <si>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</si>
  <si>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</si>
  <si>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</si>
  <si>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</si>
  <si>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</si>
  <si>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</si>
  <si>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</si>
  <si>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</si>
  <si>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</si>
  <si>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</si>
  <si>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</si>
  <si>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</si>
  <si>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</si>
  <si>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</si>
  <si>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</si>
  <si>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</si>
  <si>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Fevereiro</t>
  </si>
  <si>
    <t>Consultas Subsequente-Teleatendimento</t>
  </si>
  <si>
    <t>Ano 2026</t>
  </si>
  <si>
    <t>Atualizado em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</si>
</sst>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vertical="center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0</xdr:row>
      <xdr:rowOff>57150</xdr:rowOff>
    </xdr:from>
    <xdr:to>
      <xdr:col>7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50"/>
  <sheetViews>
    <sheetView showGridLines="0" tabSelected="1" topLeftCell="A7" zoomScaleNormal="100" zoomScaleSheetLayoutView="80" workbookViewId="0">
      <selection activeCell="G17" sqref="G17"/>
    </sheetView>
  </sheetViews>
  <sheetFormatPr defaultRowHeight="15" x14ac:dyDescent="0.25"/>
  <cols>
    <col min="1" max="1" width="41.7109375" style="2" customWidth="1"/>
    <col min="2" max="8" width="12.28515625" style="7" customWidth="1"/>
    <col min="9" max="16384" width="9.140625" style="2"/>
  </cols>
  <sheetData>
    <row r="6" spans="1:8" ht="15" customHeight="1" x14ac:dyDescent="0.25">
      <c r="A6" s="20" t="s">
        <v>25</v>
      </c>
      <c r="B6" s="20"/>
      <c r="C6" s="20"/>
      <c r="D6" s="20"/>
      <c r="E6" s="20"/>
      <c r="F6" s="20"/>
      <c r="G6" s="20"/>
      <c r="H6" s="20"/>
    </row>
    <row r="7" spans="1:8" ht="18.75" x14ac:dyDescent="0.25">
      <c r="A7" s="20" t="s">
        <v>28</v>
      </c>
      <c r="B7" s="20"/>
      <c r="C7" s="20"/>
      <c r="D7" s="20"/>
      <c r="E7" s="20"/>
      <c r="F7" s="20"/>
      <c r="G7" s="20"/>
      <c r="H7" s="20"/>
    </row>
    <row r="8" spans="1:8" ht="15" customHeight="1" thickBot="1" x14ac:dyDescent="0.3">
      <c r="A8" s="21"/>
      <c r="B8" s="21"/>
      <c r="C8" s="21"/>
      <c r="D8" s="6"/>
      <c r="E8" s="6"/>
    </row>
    <row r="9" spans="1:8" ht="20.100000000000001" customHeight="1" thickBot="1" x14ac:dyDescent="0.3">
      <c r="A9" s="8" t="s">
        <v>0</v>
      </c>
    </row>
    <row r="10" spans="1:8" ht="20.100000000000001" customHeight="1" thickBot="1" x14ac:dyDescent="0.3">
      <c r="A10" s="15"/>
      <c r="B10" s="17" t="s">
        <v>1</v>
      </c>
      <c r="C10" s="19"/>
      <c r="D10" s="17" t="s">
        <v>26</v>
      </c>
      <c r="E10" s="19"/>
      <c r="F10" s="17" t="s">
        <v>2</v>
      </c>
      <c r="G10" s="18"/>
      <c r="H10" s="19"/>
    </row>
    <row r="11" spans="1:8" ht="27.75" customHeight="1" thickBot="1" x14ac:dyDescent="0.3">
      <c r="A11" s="16"/>
      <c r="B11" s="1" t="s">
        <v>3</v>
      </c>
      <c r="C11" s="1" t="s">
        <v>4</v>
      </c>
      <c r="D11" s="1" t="s">
        <v>3</v>
      </c>
      <c r="E11" s="1" t="s">
        <v>4</v>
      </c>
      <c r="F11" s="1" t="s">
        <v>3</v>
      </c>
      <c r="G11" s="1" t="s">
        <v>4</v>
      </c>
      <c r="H11" s="1" t="s">
        <v>5</v>
      </c>
    </row>
    <row r="12" spans="1:8" ht="20.100000000000001" customHeight="1" thickBot="1" x14ac:dyDescent="0.3">
      <c r="A12" s="3" t="s">
        <v>6</v>
      </c>
      <c r="B12" s="4">
        <v>642</v>
      </c>
      <c r="C12" s="4">
        <v>558</v>
      </c>
      <c r="D12" s="4">
        <v>642</v>
      </c>
      <c r="E12" s="4">
        <v>518</v>
      </c>
      <c r="F12" s="9">
        <f>B12*2</f>
        <v>1284</v>
      </c>
      <c r="G12" s="9">
        <f>C12+E12</f>
        <v>1076</v>
      </c>
      <c r="H12" s="5">
        <f>G12/F12-100%</f>
        <v>-0.161993769470405</v>
      </c>
    </row>
    <row r="13" spans="1:8" ht="20.100000000000001" customHeight="1" thickBot="1" x14ac:dyDescent="0.3">
      <c r="A13" s="3" t="s">
        <v>7</v>
      </c>
      <c r="B13" s="4">
        <v>450</v>
      </c>
      <c r="C13" s="10">
        <v>499</v>
      </c>
      <c r="D13" s="4">
        <v>450</v>
      </c>
      <c r="E13" s="4">
        <v>513</v>
      </c>
      <c r="F13" s="9">
        <f>B13*2</f>
        <v>900</v>
      </c>
      <c r="G13" s="9">
        <f>C13+E13</f>
        <v>1012</v>
      </c>
      <c r="H13" s="5">
        <f>G13/F13-100%</f>
        <v>0.12444444444444436</v>
      </c>
    </row>
    <row r="14" spans="1:8" ht="20.100000000000001" customHeight="1" thickBot="1" x14ac:dyDescent="0.3">
      <c r="A14" s="3" t="s">
        <v>8</v>
      </c>
      <c r="B14" s="10">
        <v>1708</v>
      </c>
      <c r="C14" s="10">
        <v>3345</v>
      </c>
      <c r="D14" s="10">
        <v>1708</v>
      </c>
      <c r="E14" s="10">
        <v>3121</v>
      </c>
      <c r="F14" s="9">
        <f>B14*2</f>
        <v>3416</v>
      </c>
      <c r="G14" s="9">
        <f>C14+E14</f>
        <v>6466</v>
      </c>
      <c r="H14" s="5">
        <f t="shared" ref="H14:H16" si="0">G14/F14-100%</f>
        <v>0.89285714285714279</v>
      </c>
    </row>
    <row r="15" spans="1:8" ht="20.100000000000001" customHeight="1" thickBot="1" x14ac:dyDescent="0.3">
      <c r="A15" s="3" t="s">
        <v>27</v>
      </c>
      <c r="B15" s="10">
        <v>0</v>
      </c>
      <c r="C15" s="7">
        <v>0</v>
      </c>
      <c r="D15" s="10">
        <v>100</v>
      </c>
      <c r="E15" s="10">
        <v>0</v>
      </c>
      <c r="F15" s="9">
        <v>100</v>
      </c>
      <c r="G15" s="9">
        <f>C15+E15</f>
        <v>0</v>
      </c>
      <c r="H15" s="5">
        <f t="shared" si="0"/>
        <v>-1</v>
      </c>
    </row>
    <row r="16" spans="1:8" ht="20.100000000000001" customHeight="1" thickBot="1" x14ac:dyDescent="0.3">
      <c r="A16" s="3" t="s">
        <v>2</v>
      </c>
      <c r="B16" s="10">
        <f>SUM(B12:B15)</f>
        <v>2800</v>
      </c>
      <c r="C16" s="10">
        <f t="shared" ref="C16:E16" si="1">SUM(C12:C15)</f>
        <v>4402</v>
      </c>
      <c r="D16" s="10">
        <f t="shared" si="1"/>
        <v>2900</v>
      </c>
      <c r="E16" s="10">
        <f t="shared" si="1"/>
        <v>4152</v>
      </c>
      <c r="F16" s="9">
        <f>B16+D16</f>
        <v>5700</v>
      </c>
      <c r="G16" s="9">
        <f>C16+E16</f>
        <v>8554</v>
      </c>
      <c r="H16" s="5">
        <f>G16/F16-100%</f>
        <v>0.50070175438596487</v>
      </c>
    </row>
    <row r="17" spans="1:8" ht="20.100000000000001" customHeight="1" x14ac:dyDescent="0.25">
      <c r="A17" s="11"/>
    </row>
    <row r="18" spans="1:8" ht="27" customHeight="1" thickBot="1" x14ac:dyDescent="0.3">
      <c r="A18" s="13" t="s">
        <v>9</v>
      </c>
      <c r="B18" s="12"/>
      <c r="C18" s="12"/>
      <c r="D18" s="12"/>
      <c r="E18" s="12"/>
      <c r="F18" s="12"/>
      <c r="G18" s="12"/>
      <c r="H18" s="12"/>
    </row>
    <row r="19" spans="1:8" ht="20.100000000000001" customHeight="1" thickBot="1" x14ac:dyDescent="0.3">
      <c r="A19" s="15"/>
      <c r="B19" s="17" t="s">
        <v>1</v>
      </c>
      <c r="C19" s="19"/>
      <c r="D19" s="17" t="s">
        <v>26</v>
      </c>
      <c r="E19" s="19"/>
      <c r="F19" s="17" t="s">
        <v>2</v>
      </c>
      <c r="G19" s="18"/>
      <c r="H19" s="19"/>
    </row>
    <row r="20" spans="1:8" ht="27.75" customHeight="1" thickBot="1" x14ac:dyDescent="0.3">
      <c r="A20" s="16"/>
      <c r="B20" s="1" t="s">
        <v>3</v>
      </c>
      <c r="C20" s="1" t="s">
        <v>4</v>
      </c>
      <c r="D20" s="1" t="s">
        <v>3</v>
      </c>
      <c r="E20" s="1" t="s">
        <v>4</v>
      </c>
      <c r="F20" s="1" t="s">
        <v>3</v>
      </c>
      <c r="G20" s="1" t="s">
        <v>4</v>
      </c>
      <c r="H20" s="1" t="s">
        <v>5</v>
      </c>
    </row>
    <row r="21" spans="1:8" ht="20.100000000000001" customHeight="1" thickBot="1" x14ac:dyDescent="0.3">
      <c r="A21" s="3" t="s">
        <v>10</v>
      </c>
      <c r="B21" s="10">
        <v>1669</v>
      </c>
      <c r="C21" s="10">
        <v>2162</v>
      </c>
      <c r="D21" s="10">
        <v>1669</v>
      </c>
      <c r="E21" s="10">
        <v>1929</v>
      </c>
      <c r="F21" s="9">
        <f>B21*2</f>
        <v>3338</v>
      </c>
      <c r="G21" s="9">
        <f>C21+E21</f>
        <v>4091</v>
      </c>
      <c r="H21" s="5">
        <f>G21/F21-100%</f>
        <v>0.22558418214499709</v>
      </c>
    </row>
    <row r="22" spans="1:8" ht="20.100000000000001" customHeight="1" thickBot="1" x14ac:dyDescent="0.3">
      <c r="A22" s="3" t="s">
        <v>11</v>
      </c>
      <c r="B22" s="4">
        <v>380</v>
      </c>
      <c r="C22" s="10">
        <v>371</v>
      </c>
      <c r="D22" s="4">
        <v>380</v>
      </c>
      <c r="E22" s="10">
        <v>461</v>
      </c>
      <c r="F22" s="9">
        <f>B22*2</f>
        <v>760</v>
      </c>
      <c r="G22" s="9">
        <f>C22+E22</f>
        <v>832</v>
      </c>
      <c r="H22" s="5">
        <f>G22/F22-100%</f>
        <v>9.473684210526323E-2</v>
      </c>
    </row>
    <row r="23" spans="1:8" ht="20.100000000000001" customHeight="1" thickBot="1" x14ac:dyDescent="0.3">
      <c r="A23" s="3" t="s">
        <v>27</v>
      </c>
      <c r="B23" s="4">
        <v>0</v>
      </c>
      <c r="C23" s="10">
        <v>0</v>
      </c>
      <c r="D23" s="4">
        <v>50</v>
      </c>
      <c r="E23" s="10">
        <v>0</v>
      </c>
      <c r="F23" s="9">
        <v>50</v>
      </c>
      <c r="G23" s="9">
        <f>C23+E23</f>
        <v>0</v>
      </c>
      <c r="H23" s="5">
        <f>G23/F23-100%</f>
        <v>-1</v>
      </c>
    </row>
    <row r="24" spans="1:8" ht="20.100000000000001" customHeight="1" thickBot="1" x14ac:dyDescent="0.3">
      <c r="A24" s="3" t="s">
        <v>2</v>
      </c>
      <c r="B24" s="10">
        <f>SUM(B21:B23)</f>
        <v>2049</v>
      </c>
      <c r="C24" s="10">
        <f t="shared" ref="C24:E24" si="2">SUM(C21:C23)</f>
        <v>2533</v>
      </c>
      <c r="D24" s="10">
        <f t="shared" si="2"/>
        <v>2099</v>
      </c>
      <c r="E24" s="10">
        <f t="shared" si="2"/>
        <v>2390</v>
      </c>
      <c r="F24" s="9">
        <f>B24+D24</f>
        <v>4148</v>
      </c>
      <c r="G24" s="9">
        <f>C24+E24</f>
        <v>4923</v>
      </c>
      <c r="H24" s="5">
        <f>G24/F24-100%</f>
        <v>0.18683702989392481</v>
      </c>
    </row>
    <row r="25" spans="1:8" ht="20.100000000000001" customHeight="1" x14ac:dyDescent="0.25">
      <c r="A25" s="11"/>
    </row>
    <row r="26" spans="1:8" ht="20.100000000000001" customHeight="1" thickBot="1" x14ac:dyDescent="0.3">
      <c r="A26" s="13" t="s">
        <v>12</v>
      </c>
      <c r="B26" s="13"/>
      <c r="C26" s="13"/>
      <c r="D26" s="13"/>
      <c r="E26" s="13"/>
      <c r="F26" s="13"/>
      <c r="G26" s="13"/>
      <c r="H26" s="13"/>
    </row>
    <row r="27" spans="1:8" ht="20.100000000000001" customHeight="1" thickBot="1" x14ac:dyDescent="0.3">
      <c r="A27" s="15"/>
      <c r="B27" s="17" t="s">
        <v>1</v>
      </c>
      <c r="C27" s="19"/>
      <c r="D27" s="17" t="s">
        <v>26</v>
      </c>
      <c r="E27" s="19"/>
      <c r="F27" s="17" t="s">
        <v>2</v>
      </c>
      <c r="G27" s="18"/>
      <c r="H27" s="19"/>
    </row>
    <row r="28" spans="1:8" ht="25.5" customHeight="1" thickBot="1" x14ac:dyDescent="0.3">
      <c r="A28" s="16"/>
      <c r="B28" s="1" t="s">
        <v>3</v>
      </c>
      <c r="C28" s="1" t="s">
        <v>4</v>
      </c>
      <c r="D28" s="1" t="s">
        <v>3</v>
      </c>
      <c r="E28" s="1" t="s">
        <v>4</v>
      </c>
      <c r="F28" s="1" t="s">
        <v>3</v>
      </c>
      <c r="G28" s="1" t="s">
        <v>4</v>
      </c>
      <c r="H28" s="1" t="s">
        <v>5</v>
      </c>
    </row>
    <row r="29" spans="1:8" ht="20.100000000000001" customHeight="1" thickBot="1" x14ac:dyDescent="0.3">
      <c r="A29" s="3" t="s">
        <v>13</v>
      </c>
      <c r="B29" s="4">
        <v>800</v>
      </c>
      <c r="C29" s="4">
        <v>111</v>
      </c>
      <c r="D29" s="4">
        <v>800</v>
      </c>
      <c r="E29" s="4">
        <v>327</v>
      </c>
      <c r="F29" s="9">
        <f t="shared" ref="F29:F34" si="3">B29*2</f>
        <v>1600</v>
      </c>
      <c r="G29" s="9">
        <f>C29+E29</f>
        <v>438</v>
      </c>
      <c r="H29" s="5">
        <f>G29/F29-100%</f>
        <v>-0.72625000000000006</v>
      </c>
    </row>
    <row r="30" spans="1:8" ht="20.100000000000001" customHeight="1" thickBot="1" x14ac:dyDescent="0.3">
      <c r="A30" s="3" t="s">
        <v>14</v>
      </c>
      <c r="B30" s="4">
        <v>685</v>
      </c>
      <c r="C30" s="4">
        <v>738</v>
      </c>
      <c r="D30" s="4">
        <v>685</v>
      </c>
      <c r="E30" s="4">
        <v>721</v>
      </c>
      <c r="F30" s="9">
        <f t="shared" si="3"/>
        <v>1370</v>
      </c>
      <c r="G30" s="9">
        <f t="shared" ref="G30:G33" si="4">C30+E30</f>
        <v>1459</v>
      </c>
      <c r="H30" s="5">
        <f t="shared" ref="H30:H33" si="5">G30/F30-100%</f>
        <v>6.496350364963499E-2</v>
      </c>
    </row>
    <row r="31" spans="1:8" ht="20.100000000000001" customHeight="1" thickBot="1" x14ac:dyDescent="0.3">
      <c r="A31" s="3" t="s">
        <v>15</v>
      </c>
      <c r="B31" s="4">
        <v>300</v>
      </c>
      <c r="C31" s="4">
        <v>303</v>
      </c>
      <c r="D31" s="4">
        <v>300</v>
      </c>
      <c r="E31" s="4">
        <v>288</v>
      </c>
      <c r="F31" s="9">
        <f t="shared" si="3"/>
        <v>600</v>
      </c>
      <c r="G31" s="9">
        <f t="shared" si="4"/>
        <v>591</v>
      </c>
      <c r="H31" s="5">
        <f t="shared" si="5"/>
        <v>-1.5000000000000013E-2</v>
      </c>
    </row>
    <row r="32" spans="1:8" ht="15.75" thickBot="1" x14ac:dyDescent="0.3">
      <c r="A32" s="3" t="s">
        <v>16</v>
      </c>
      <c r="B32" s="4">
        <v>450</v>
      </c>
      <c r="C32" s="4">
        <v>190</v>
      </c>
      <c r="D32" s="4">
        <v>450</v>
      </c>
      <c r="E32" s="4">
        <v>241</v>
      </c>
      <c r="F32" s="9">
        <f t="shared" si="3"/>
        <v>900</v>
      </c>
      <c r="G32" s="9">
        <f t="shared" si="4"/>
        <v>431</v>
      </c>
      <c r="H32" s="5">
        <f t="shared" si="5"/>
        <v>-0.52111111111111108</v>
      </c>
    </row>
    <row r="33" spans="1:8" ht="20.100000000000001" customHeight="1" thickBot="1" x14ac:dyDescent="0.3">
      <c r="A33" s="3" t="s">
        <v>17</v>
      </c>
      <c r="B33" s="4">
        <v>350</v>
      </c>
      <c r="C33" s="4">
        <v>295</v>
      </c>
      <c r="D33" s="4">
        <v>350</v>
      </c>
      <c r="E33" s="4">
        <v>242</v>
      </c>
      <c r="F33" s="9">
        <f t="shared" si="3"/>
        <v>700</v>
      </c>
      <c r="G33" s="9">
        <f t="shared" si="4"/>
        <v>537</v>
      </c>
      <c r="H33" s="5">
        <f t="shared" si="5"/>
        <v>-0.23285714285714287</v>
      </c>
    </row>
    <row r="34" spans="1:8" ht="20.100000000000001" customHeight="1" thickBot="1" x14ac:dyDescent="0.3">
      <c r="A34" s="3" t="s">
        <v>2</v>
      </c>
      <c r="B34" s="10">
        <f t="shared" ref="B34:D34" si="6">SUM(B29:B33)</f>
        <v>2585</v>
      </c>
      <c r="C34" s="10">
        <f>SUM(C29:C33)</f>
        <v>1637</v>
      </c>
      <c r="D34" s="10">
        <f t="shared" si="6"/>
        <v>2585</v>
      </c>
      <c r="E34" s="10">
        <f>SUM(E29:E33)</f>
        <v>1819</v>
      </c>
      <c r="F34" s="9">
        <f>B34*2</f>
        <v>5170</v>
      </c>
      <c r="G34" s="9">
        <f>C34+E34</f>
        <v>3456</v>
      </c>
      <c r="H34" s="5">
        <f>G34/F34-100%</f>
        <v>-0.33152804642166345</v>
      </c>
    </row>
    <row r="35" spans="1:8" ht="20.100000000000001" customHeight="1" x14ac:dyDescent="0.25">
      <c r="A35" s="11"/>
      <c r="G35" s="2"/>
    </row>
    <row r="36" spans="1:8" ht="20.100000000000001" customHeight="1" thickBot="1" x14ac:dyDescent="0.3">
      <c r="A36" s="13" t="s">
        <v>18</v>
      </c>
      <c r="B36" s="13"/>
      <c r="C36" s="13"/>
      <c r="D36" s="13"/>
      <c r="E36" s="13"/>
      <c r="F36" s="13"/>
      <c r="G36" s="13"/>
      <c r="H36" s="13"/>
    </row>
    <row r="37" spans="1:8" ht="20.100000000000001" customHeight="1" thickBot="1" x14ac:dyDescent="0.3">
      <c r="A37" s="15"/>
      <c r="B37" s="17" t="s">
        <v>1</v>
      </c>
      <c r="C37" s="19"/>
      <c r="D37" s="17" t="s">
        <v>26</v>
      </c>
      <c r="E37" s="19"/>
      <c r="F37" s="17" t="s">
        <v>2</v>
      </c>
      <c r="G37" s="18"/>
      <c r="H37" s="19"/>
    </row>
    <row r="38" spans="1:8" ht="24.75" customHeight="1" thickBot="1" x14ac:dyDescent="0.3">
      <c r="A38" s="16"/>
      <c r="B38" s="1" t="s">
        <v>3</v>
      </c>
      <c r="C38" s="1" t="s">
        <v>4</v>
      </c>
      <c r="D38" s="1" t="s">
        <v>3</v>
      </c>
      <c r="E38" s="1" t="s">
        <v>4</v>
      </c>
      <c r="F38" s="1" t="s">
        <v>3</v>
      </c>
      <c r="G38" s="1" t="s">
        <v>4</v>
      </c>
      <c r="H38" s="1" t="s">
        <v>5</v>
      </c>
    </row>
    <row r="39" spans="1:8" ht="21.75" customHeight="1" thickBot="1" x14ac:dyDescent="0.3">
      <c r="A39" s="3" t="s">
        <v>19</v>
      </c>
      <c r="B39" s="4">
        <v>800</v>
      </c>
      <c r="C39" s="4">
        <v>994</v>
      </c>
      <c r="D39" s="4">
        <v>800</v>
      </c>
      <c r="E39" s="4">
        <v>775</v>
      </c>
      <c r="F39" s="9">
        <f>B39*2</f>
        <v>1600</v>
      </c>
      <c r="G39" s="9">
        <f>C39+E39</f>
        <v>1769</v>
      </c>
      <c r="H39" s="5">
        <f>G39/F39-100%</f>
        <v>0.10562500000000008</v>
      </c>
    </row>
    <row r="40" spans="1:8" ht="34.5" customHeight="1" thickBot="1" x14ac:dyDescent="0.3">
      <c r="A40" s="3" t="s">
        <v>20</v>
      </c>
      <c r="B40" s="4">
        <v>620</v>
      </c>
      <c r="C40" s="4">
        <v>738</v>
      </c>
      <c r="D40" s="4">
        <v>620</v>
      </c>
      <c r="E40" s="4">
        <v>626</v>
      </c>
      <c r="F40" s="9">
        <f>B40*2</f>
        <v>1240</v>
      </c>
      <c r="G40" s="9">
        <f t="shared" ref="G40:G42" si="7">C40+E40</f>
        <v>1364</v>
      </c>
      <c r="H40" s="5">
        <f t="shared" ref="H39:H42" si="8">G40/F40-100%</f>
        <v>0.10000000000000009</v>
      </c>
    </row>
    <row r="41" spans="1:8" ht="30.75" thickBot="1" x14ac:dyDescent="0.3">
      <c r="A41" s="3" t="s">
        <v>21</v>
      </c>
      <c r="B41" s="1">
        <f t="shared" ref="B41:D41" si="9">B39+B40</f>
        <v>1420</v>
      </c>
      <c r="C41" s="1">
        <f t="shared" ref="C41:E41" si="10">C39+C40</f>
        <v>1732</v>
      </c>
      <c r="D41" s="1">
        <f t="shared" si="9"/>
        <v>1420</v>
      </c>
      <c r="E41" s="1">
        <f t="shared" si="10"/>
        <v>1401</v>
      </c>
      <c r="F41" s="9">
        <f>B41*2</f>
        <v>2840</v>
      </c>
      <c r="G41" s="9">
        <f t="shared" si="7"/>
        <v>3133</v>
      </c>
      <c r="H41" s="5">
        <f t="shared" si="8"/>
        <v>0.10316901408450696</v>
      </c>
    </row>
    <row r="42" spans="1:8" ht="20.100000000000001" customHeight="1" thickBot="1" x14ac:dyDescent="0.3">
      <c r="A42" s="3" t="s">
        <v>22</v>
      </c>
      <c r="B42" s="4">
        <v>2000</v>
      </c>
      <c r="C42" s="4">
        <v>2062</v>
      </c>
      <c r="D42" s="4">
        <v>2000</v>
      </c>
      <c r="E42" s="4">
        <v>2024</v>
      </c>
      <c r="F42" s="9">
        <f>B42*2</f>
        <v>4000</v>
      </c>
      <c r="G42" s="9">
        <f t="shared" si="7"/>
        <v>4086</v>
      </c>
      <c r="H42" s="5">
        <f t="shared" si="8"/>
        <v>2.1500000000000075E-2</v>
      </c>
    </row>
    <row r="43" spans="1:8" ht="20.100000000000001" customHeight="1" x14ac:dyDescent="0.25">
      <c r="A43" s="11"/>
    </row>
    <row r="44" spans="1:8" ht="25.5" customHeight="1" x14ac:dyDescent="0.25">
      <c r="A44" s="14" t="s">
        <v>23</v>
      </c>
      <c r="B44" s="2"/>
      <c r="C44" s="2"/>
      <c r="D44" s="2"/>
      <c r="E44" s="2"/>
      <c r="F44" s="2"/>
      <c r="G44" s="2"/>
      <c r="H44" s="2"/>
    </row>
    <row r="45" spans="1:8" x14ac:dyDescent="0.25">
      <c r="A45" s="14" t="s">
        <v>24</v>
      </c>
      <c r="B45" s="2"/>
      <c r="C45" s="2"/>
      <c r="D45" s="2"/>
      <c r="E45" s="2"/>
      <c r="F45" s="2"/>
      <c r="G45" s="2"/>
      <c r="H45" s="2"/>
    </row>
    <row r="46" spans="1:8" x14ac:dyDescent="0.25">
      <c r="A46" s="14" t="s">
        <v>29</v>
      </c>
      <c r="B46" s="2"/>
      <c r="C46" s="2"/>
      <c r="D46" s="2"/>
      <c r="E46" s="2"/>
      <c r="F46" s="2"/>
      <c r="G46" s="2"/>
      <c r="H46" s="2"/>
    </row>
    <row r="47" spans="1:8" x14ac:dyDescent="0.25">
      <c r="A47" s="14"/>
      <c r="B47" s="2"/>
      <c r="C47" s="2"/>
      <c r="D47" s="2"/>
      <c r="E47" s="2"/>
      <c r="F47" s="2"/>
      <c r="G47" s="2"/>
      <c r="H47" s="2"/>
    </row>
    <row r="48" spans="1:8" x14ac:dyDescent="0.25">
      <c r="A48" s="14"/>
      <c r="B48" s="2"/>
      <c r="C48" s="2"/>
      <c r="D48" s="2"/>
      <c r="E48" s="2"/>
      <c r="F48" s="2"/>
      <c r="G48" s="2"/>
      <c r="H48" s="2"/>
    </row>
    <row r="49" spans="1:8" x14ac:dyDescent="0.25">
      <c r="A49" s="14"/>
      <c r="B49" s="2"/>
      <c r="C49" s="2"/>
      <c r="D49" s="2"/>
      <c r="E49" s="2"/>
      <c r="F49" s="2"/>
      <c r="G49" s="2"/>
      <c r="H49" s="2"/>
    </row>
    <row r="50" spans="1:8" x14ac:dyDescent="0.25">
      <c r="A50" s="14"/>
      <c r="B50" s="2"/>
      <c r="C50" s="2"/>
      <c r="D50" s="2"/>
      <c r="E50" s="2"/>
      <c r="F50" s="2"/>
      <c r="G50" s="2"/>
      <c r="H50" s="2"/>
    </row>
  </sheetData>
  <mergeCells count="19">
    <mergeCell ref="F37:H37"/>
    <mergeCell ref="F27:H27"/>
    <mergeCell ref="A27:A28"/>
    <mergeCell ref="B37:C37"/>
    <mergeCell ref="B27:C27"/>
    <mergeCell ref="A37:A38"/>
    <mergeCell ref="D27:E27"/>
    <mergeCell ref="D37:E37"/>
    <mergeCell ref="A19:A20"/>
    <mergeCell ref="F10:H10"/>
    <mergeCell ref="A6:H6"/>
    <mergeCell ref="A7:H7"/>
    <mergeCell ref="B10:C10"/>
    <mergeCell ref="A8:C8"/>
    <mergeCell ref="A10:A11"/>
    <mergeCell ref="B19:C19"/>
    <mergeCell ref="D10:E10"/>
    <mergeCell ref="D19:E19"/>
    <mergeCell ref="F19:H19"/>
  </mergeCells>
  <phoneticPr fontId="19" type="noConversion"/>
  <hyperlinks>
    <hyperlink ref="A45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74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2026-03-10T19:20:51Z</cp:lastPrinted>
  <dcterms:created xsi:type="dcterms:W3CDTF">2020-12-14T19:05:34Z</dcterms:created>
  <dcterms:modified xsi:type="dcterms:W3CDTF">2026-03-10T19:39:32Z</dcterms:modified>
</cp:coreProperties>
</file>