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  OK\Relatorio de Atividades Hospitalar\"/>
    </mc:Choice>
  </mc:AlternateContent>
  <xr:revisionPtr revIDLastSave="0" documentId="13_ncr:1_{2E17785D-E2F4-496A-8146-BE1652AC38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- Hos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H14" i="2"/>
  <c r="I26" i="2"/>
  <c r="I20" i="2"/>
  <c r="I19" i="2"/>
  <c r="I13" i="2"/>
  <c r="I12" i="2"/>
  <c r="I11" i="2"/>
  <c r="H26" i="2"/>
  <c r="H20" i="2"/>
  <c r="H19" i="2"/>
  <c r="H13" i="2"/>
  <c r="H12" i="2"/>
  <c r="H11" i="2"/>
  <c r="G21" i="2"/>
  <c r="F21" i="2"/>
  <c r="G14" i="2"/>
  <c r="F14" i="2"/>
  <c r="E21" i="2"/>
  <c r="D21" i="2"/>
  <c r="E14" i="2"/>
  <c r="D14" i="2"/>
  <c r="B21" i="2"/>
  <c r="B14" i="2"/>
  <c r="C21" i="2" l="1"/>
  <c r="I21" i="2" s="1"/>
  <c r="C14" i="2"/>
  <c r="I14" i="2" s="1"/>
  <c r="J21" i="2" l="1"/>
  <c r="J20" i="2"/>
  <c r="J12" i="2"/>
  <c r="J19" i="2"/>
  <c r="J13" i="2"/>
  <c r="J11" i="2"/>
  <c r="J26" i="2"/>
  <c r="J14" i="2"/>
</calcChain>
</file>

<file path=xl/sharedStrings.xml><?xml version="1.0" encoding="utf-8"?>
<sst xmlns="http://schemas.openxmlformats.org/spreadsheetml/2006/main" count="55" uniqueCount="21">
  <si>
    <t>Janeiro</t>
  </si>
  <si>
    <t>Total</t>
  </si>
  <si>
    <t>Cont.</t>
  </si>
  <si>
    <t>Real.</t>
  </si>
  <si>
    <t>%</t>
  </si>
  <si>
    <t>HOSPITAL GERAL 'PROF. DR. WALDEMAR DE CARVALHO PINTO FILHO' DE GUARULHOS</t>
  </si>
  <si>
    <t>Clínica Médica</t>
  </si>
  <si>
    <t>Obstetrícia</t>
  </si>
  <si>
    <t>Pediatria</t>
  </si>
  <si>
    <t> 183 - Internações </t>
  </si>
  <si>
    <t> 470 - Saídas Hospitalares em Clínica Cirúrgica </t>
  </si>
  <si>
    <t>Eletivas</t>
  </si>
  <si>
    <t>Urgências</t>
  </si>
  <si>
    <t> 185 - Urgência / Emergência </t>
  </si>
  <si>
    <t>Consultas de Urgência</t>
  </si>
  <si>
    <t>Fonte: http://www.gestao.saude.sp.gov.br</t>
  </si>
  <si>
    <t>http://www.cross.saude.sp.gov.br</t>
  </si>
  <si>
    <t>Fevereiro</t>
  </si>
  <si>
    <t>Março</t>
  </si>
  <si>
    <t>Ano 2026</t>
  </si>
  <si>
    <t>Atualizado em 09.04.2026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</si>
</sst>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10" fontId="16" fillId="0" borderId="11" xfId="4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8" fillId="0" borderId="17" xfId="0" applyFont="1" applyBorder="1" applyAlignment="1">
      <alignment horizontal="left" vertic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28575</xdr:rowOff>
    </xdr:from>
    <xdr:to>
      <xdr:col>9</xdr:col>
      <xdr:colOff>527447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2857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1143000</xdr:colOff>
      <xdr:row>3</xdr:row>
      <xdr:rowOff>161925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N32"/>
  <sheetViews>
    <sheetView showGridLines="0" tabSelected="1" view="pageBreakPreview" topLeftCell="A12" zoomScale="85" zoomScaleNormal="100" zoomScaleSheetLayoutView="85" workbookViewId="0">
      <selection activeCell="N29" sqref="N29"/>
    </sheetView>
  </sheetViews>
  <sheetFormatPr defaultRowHeight="15" x14ac:dyDescent="0.25"/>
  <cols>
    <col min="1" max="1" width="34.42578125" customWidth="1"/>
    <col min="2" max="7" width="12.42578125" style="3" customWidth="1"/>
    <col min="8" max="8" width="7.85546875" style="3" customWidth="1"/>
    <col min="9" max="9" width="8.5703125" style="3" customWidth="1"/>
    <col min="10" max="10" width="8.85546875" style="3" bestFit="1" customWidth="1"/>
  </cols>
  <sheetData>
    <row r="5" spans="1:14" ht="15" customHeight="1" x14ac:dyDescent="0.3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6"/>
      <c r="L5" s="6"/>
      <c r="M5" s="6"/>
      <c r="N5" s="6"/>
    </row>
    <row r="6" spans="1:14" ht="17.25" x14ac:dyDescent="0.3">
      <c r="A6" s="27" t="s">
        <v>19</v>
      </c>
      <c r="B6" s="27"/>
      <c r="C6" s="27"/>
      <c r="D6" s="27"/>
      <c r="E6" s="27"/>
      <c r="F6" s="27"/>
      <c r="G6" s="27"/>
      <c r="H6" s="27"/>
      <c r="I6" s="27"/>
      <c r="J6" s="27"/>
    </row>
    <row r="7" spans="1:14" ht="15" customHeight="1" thickBot="1" x14ac:dyDescent="0.3">
      <c r="A7" s="28"/>
      <c r="B7" s="28"/>
      <c r="C7" s="28"/>
      <c r="D7" s="7"/>
      <c r="E7" s="7"/>
      <c r="F7" s="7"/>
      <c r="G7" s="7"/>
    </row>
    <row r="8" spans="1:14" ht="20.100000000000001" customHeight="1" thickBot="1" x14ac:dyDescent="0.3">
      <c r="A8" s="1" t="s">
        <v>9</v>
      </c>
    </row>
    <row r="9" spans="1:14" s="12" customFormat="1" ht="19.5" customHeight="1" thickBot="1" x14ac:dyDescent="0.3">
      <c r="A9" s="21"/>
      <c r="B9" s="19" t="s">
        <v>0</v>
      </c>
      <c r="C9" s="20"/>
      <c r="D9" s="19" t="s">
        <v>17</v>
      </c>
      <c r="E9" s="20"/>
      <c r="F9" s="19" t="s">
        <v>18</v>
      </c>
      <c r="G9" s="20"/>
      <c r="H9" s="23" t="s">
        <v>1</v>
      </c>
      <c r="I9" s="24"/>
      <c r="J9" s="25"/>
    </row>
    <row r="10" spans="1:14" s="12" customFormat="1" ht="27.75" customHeight="1" thickBot="1" x14ac:dyDescent="0.3">
      <c r="A10" s="22"/>
      <c r="B10" s="4" t="s">
        <v>2</v>
      </c>
      <c r="C10" s="4" t="s">
        <v>3</v>
      </c>
      <c r="D10" s="4" t="s">
        <v>2</v>
      </c>
      <c r="E10" s="4" t="s">
        <v>3</v>
      </c>
      <c r="F10" s="4" t="s">
        <v>2</v>
      </c>
      <c r="G10" s="4" t="s">
        <v>3</v>
      </c>
      <c r="H10" s="4" t="s">
        <v>2</v>
      </c>
      <c r="I10" s="4" t="s">
        <v>3</v>
      </c>
      <c r="J10" s="4" t="s">
        <v>4</v>
      </c>
    </row>
    <row r="11" spans="1:14" s="12" customFormat="1" ht="25.5" customHeight="1" thickBot="1" x14ac:dyDescent="0.3">
      <c r="A11" s="8" t="s">
        <v>6</v>
      </c>
      <c r="B11" s="9">
        <v>513</v>
      </c>
      <c r="C11" s="9">
        <v>555</v>
      </c>
      <c r="D11" s="9">
        <v>513</v>
      </c>
      <c r="E11" s="9">
        <v>505</v>
      </c>
      <c r="F11" s="9">
        <v>513</v>
      </c>
      <c r="G11" s="9">
        <v>580</v>
      </c>
      <c r="H11" s="10">
        <f>B11*3</f>
        <v>1539</v>
      </c>
      <c r="I11" s="10">
        <f>C11+E11+G11</f>
        <v>1640</v>
      </c>
      <c r="J11" s="11">
        <f>I11/H11-100%</f>
        <v>6.5627030539311182E-2</v>
      </c>
      <c r="L11" s="13"/>
    </row>
    <row r="12" spans="1:14" s="12" customFormat="1" ht="25.5" customHeight="1" thickBot="1" x14ac:dyDescent="0.3">
      <c r="A12" s="8" t="s">
        <v>7</v>
      </c>
      <c r="B12" s="9">
        <v>342</v>
      </c>
      <c r="C12" s="9">
        <v>307</v>
      </c>
      <c r="D12" s="9">
        <v>342</v>
      </c>
      <c r="E12" s="9">
        <v>289</v>
      </c>
      <c r="F12" s="9">
        <v>342</v>
      </c>
      <c r="G12" s="9">
        <v>320</v>
      </c>
      <c r="H12" s="10">
        <f t="shared" ref="H12:H13" si="0">B12*3</f>
        <v>1026</v>
      </c>
      <c r="I12" s="10">
        <f t="shared" ref="I12:I13" si="1">C12+E12+G12</f>
        <v>916</v>
      </c>
      <c r="J12" s="11">
        <f>I12/H12-100%</f>
        <v>-0.10721247563352831</v>
      </c>
    </row>
    <row r="13" spans="1:14" s="12" customFormat="1" ht="25.5" customHeight="1" thickBot="1" x14ac:dyDescent="0.3">
      <c r="A13" s="8" t="s">
        <v>8</v>
      </c>
      <c r="B13" s="14">
        <v>145</v>
      </c>
      <c r="C13" s="14">
        <v>76</v>
      </c>
      <c r="D13" s="14">
        <v>145</v>
      </c>
      <c r="E13" s="14">
        <v>76</v>
      </c>
      <c r="F13" s="14">
        <v>145</v>
      </c>
      <c r="G13" s="14">
        <v>116</v>
      </c>
      <c r="H13" s="10">
        <f t="shared" si="0"/>
        <v>435</v>
      </c>
      <c r="I13" s="10">
        <f t="shared" si="1"/>
        <v>268</v>
      </c>
      <c r="J13" s="11">
        <f>I13/H13-100%</f>
        <v>-0.38390804597701145</v>
      </c>
      <c r="L13" s="13"/>
    </row>
    <row r="14" spans="1:14" s="12" customFormat="1" ht="25.5" customHeight="1" thickBot="1" x14ac:dyDescent="0.3">
      <c r="A14" s="8" t="s">
        <v>1</v>
      </c>
      <c r="B14" s="14">
        <f t="shared" ref="B14:D14" si="2">SUM(B11:B13)</f>
        <v>1000</v>
      </c>
      <c r="C14" s="14">
        <f t="shared" ref="C14:E14" si="3">SUM(C11:C13)</f>
        <v>938</v>
      </c>
      <c r="D14" s="14">
        <f t="shared" si="2"/>
        <v>1000</v>
      </c>
      <c r="E14" s="14">
        <f t="shared" si="3"/>
        <v>870</v>
      </c>
      <c r="F14" s="14">
        <f t="shared" ref="F14" si="4">SUM(F11:F13)</f>
        <v>1000</v>
      </c>
      <c r="G14" s="14">
        <f t="shared" ref="G14" si="5">SUM(G11:G13)</f>
        <v>1016</v>
      </c>
      <c r="H14" s="10">
        <f>B14*3</f>
        <v>3000</v>
      </c>
      <c r="I14" s="10">
        <f>C14+E14+G14</f>
        <v>2824</v>
      </c>
      <c r="J14" s="11">
        <f>I14/H14-100%</f>
        <v>-5.8666666666666645E-2</v>
      </c>
    </row>
    <row r="15" spans="1:14" s="12" customFormat="1" ht="20.100000000000001" customHeight="1" x14ac:dyDescent="0.25">
      <c r="A15" s="15"/>
      <c r="B15" s="16"/>
      <c r="C15" s="16"/>
      <c r="D15" s="16"/>
      <c r="E15" s="16"/>
      <c r="F15" s="16"/>
      <c r="G15" s="16"/>
      <c r="H15" s="16"/>
      <c r="I15" s="16"/>
      <c r="J15" s="16"/>
    </row>
    <row r="16" spans="1:14" s="12" customFormat="1" ht="22.5" customHeight="1" thickBot="1" x14ac:dyDescent="0.3">
      <c r="A16" s="29" t="s">
        <v>10</v>
      </c>
      <c r="B16" s="29"/>
      <c r="C16" s="29"/>
      <c r="D16" s="17"/>
      <c r="E16" s="17"/>
      <c r="F16" s="17"/>
      <c r="G16" s="17"/>
      <c r="H16" s="18"/>
      <c r="I16" s="18"/>
      <c r="J16" s="18"/>
    </row>
    <row r="17" spans="1:10" s="12" customFormat="1" ht="20.100000000000001" customHeight="1" thickBot="1" x14ac:dyDescent="0.3">
      <c r="A17" s="21"/>
      <c r="B17" s="19" t="s">
        <v>0</v>
      </c>
      <c r="C17" s="20"/>
      <c r="D17" s="19" t="s">
        <v>17</v>
      </c>
      <c r="E17" s="20"/>
      <c r="F17" s="19" t="s">
        <v>18</v>
      </c>
      <c r="G17" s="20"/>
      <c r="H17" s="23" t="s">
        <v>1</v>
      </c>
      <c r="I17" s="24"/>
      <c r="J17" s="25"/>
    </row>
    <row r="18" spans="1:10" s="12" customFormat="1" ht="25.5" customHeight="1" thickBot="1" x14ac:dyDescent="0.3">
      <c r="A18" s="22"/>
      <c r="B18" s="4" t="s">
        <v>2</v>
      </c>
      <c r="C18" s="4" t="s">
        <v>3</v>
      </c>
      <c r="D18" s="4" t="s">
        <v>2</v>
      </c>
      <c r="E18" s="4" t="s">
        <v>3</v>
      </c>
      <c r="F18" s="4" t="s">
        <v>2</v>
      </c>
      <c r="G18" s="4" t="s">
        <v>3</v>
      </c>
      <c r="H18" s="4" t="s">
        <v>2</v>
      </c>
      <c r="I18" s="4" t="s">
        <v>3</v>
      </c>
      <c r="J18" s="4" t="s">
        <v>4</v>
      </c>
    </row>
    <row r="19" spans="1:10" s="12" customFormat="1" ht="25.5" customHeight="1" thickBot="1" x14ac:dyDescent="0.3">
      <c r="A19" s="8" t="s">
        <v>11</v>
      </c>
      <c r="B19" s="14">
        <v>330</v>
      </c>
      <c r="C19" s="14">
        <v>363</v>
      </c>
      <c r="D19" s="14">
        <v>330</v>
      </c>
      <c r="E19" s="14">
        <v>379</v>
      </c>
      <c r="F19" s="14">
        <v>330</v>
      </c>
      <c r="G19" s="14">
        <v>403</v>
      </c>
      <c r="H19" s="10">
        <f t="shared" ref="H19:H20" si="6">B19*3</f>
        <v>990</v>
      </c>
      <c r="I19" s="10">
        <f t="shared" ref="I19:I20" si="7">C19+E19+G19</f>
        <v>1145</v>
      </c>
      <c r="J19" s="11">
        <f t="shared" ref="J19:J21" si="8">I19/H19-100%</f>
        <v>0.15656565656565657</v>
      </c>
    </row>
    <row r="20" spans="1:10" s="12" customFormat="1" ht="25.5" customHeight="1" thickBot="1" x14ac:dyDescent="0.3">
      <c r="A20" s="8" t="s">
        <v>12</v>
      </c>
      <c r="B20" s="9">
        <v>220</v>
      </c>
      <c r="C20" s="9">
        <v>190</v>
      </c>
      <c r="D20" s="9">
        <v>220</v>
      </c>
      <c r="E20" s="9">
        <v>144</v>
      </c>
      <c r="F20" s="9">
        <v>220</v>
      </c>
      <c r="G20" s="9">
        <v>173</v>
      </c>
      <c r="H20" s="10">
        <f t="shared" si="6"/>
        <v>660</v>
      </c>
      <c r="I20" s="10">
        <f t="shared" si="7"/>
        <v>507</v>
      </c>
      <c r="J20" s="11">
        <f t="shared" si="8"/>
        <v>-0.23181818181818181</v>
      </c>
    </row>
    <row r="21" spans="1:10" s="12" customFormat="1" ht="25.5" customHeight="1" thickBot="1" x14ac:dyDescent="0.3">
      <c r="A21" s="8" t="s">
        <v>1</v>
      </c>
      <c r="B21" s="14">
        <f t="shared" ref="B21:D21" si="9">SUM(B19:B20)</f>
        <v>550</v>
      </c>
      <c r="C21" s="14">
        <f>SUM(C19:C20)</f>
        <v>553</v>
      </c>
      <c r="D21" s="14">
        <f t="shared" si="9"/>
        <v>550</v>
      </c>
      <c r="E21" s="14">
        <f>SUM(E19:E20)</f>
        <v>523</v>
      </c>
      <c r="F21" s="14">
        <f t="shared" ref="F21" si="10">SUM(F19:F20)</f>
        <v>550</v>
      </c>
      <c r="G21" s="14">
        <f>SUM(G19:G20)</f>
        <v>576</v>
      </c>
      <c r="H21" s="10">
        <f>B21*3</f>
        <v>1650</v>
      </c>
      <c r="I21" s="10">
        <f>C21+E21+G21</f>
        <v>1652</v>
      </c>
      <c r="J21" s="11">
        <f t="shared" si="8"/>
        <v>1.2121212121212199E-3</v>
      </c>
    </row>
    <row r="22" spans="1:10" s="12" customFormat="1" ht="20.100000000000001" customHeight="1" x14ac:dyDescent="0.25">
      <c r="A22" s="15"/>
      <c r="B22" s="16"/>
      <c r="C22" s="16"/>
      <c r="D22" s="16"/>
      <c r="E22" s="16"/>
      <c r="F22" s="16"/>
      <c r="G22" s="16"/>
      <c r="H22" s="16"/>
      <c r="I22" s="16"/>
      <c r="J22" s="16"/>
    </row>
    <row r="23" spans="1:10" s="12" customFormat="1" ht="20.100000000000001" customHeight="1" thickBot="1" x14ac:dyDescent="0.3">
      <c r="A23" s="18" t="s">
        <v>13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0" s="12" customFormat="1" ht="20.100000000000001" customHeight="1" thickBot="1" x14ac:dyDescent="0.3">
      <c r="A24" s="21"/>
      <c r="B24" s="19" t="s">
        <v>0</v>
      </c>
      <c r="C24" s="20"/>
      <c r="D24" s="19" t="s">
        <v>17</v>
      </c>
      <c r="E24" s="20"/>
      <c r="F24" s="19" t="s">
        <v>18</v>
      </c>
      <c r="G24" s="20"/>
      <c r="H24" s="23" t="s">
        <v>1</v>
      </c>
      <c r="I24" s="24"/>
      <c r="J24" s="25"/>
    </row>
    <row r="25" spans="1:10" s="12" customFormat="1" ht="27" customHeight="1" thickBot="1" x14ac:dyDescent="0.3">
      <c r="A25" s="22"/>
      <c r="B25" s="4" t="s">
        <v>2</v>
      </c>
      <c r="C25" s="4" t="s">
        <v>3</v>
      </c>
      <c r="D25" s="4" t="s">
        <v>2</v>
      </c>
      <c r="E25" s="4" t="s">
        <v>3</v>
      </c>
      <c r="F25" s="4" t="s">
        <v>2</v>
      </c>
      <c r="G25" s="4" t="s">
        <v>3</v>
      </c>
      <c r="H25" s="4" t="s">
        <v>2</v>
      </c>
      <c r="I25" s="4" t="s">
        <v>3</v>
      </c>
      <c r="J25" s="4" t="s">
        <v>4</v>
      </c>
    </row>
    <row r="26" spans="1:10" s="12" customFormat="1" ht="25.5" customHeight="1" thickBot="1" x14ac:dyDescent="0.3">
      <c r="A26" s="8" t="s">
        <v>14</v>
      </c>
      <c r="B26" s="9">
        <v>3500</v>
      </c>
      <c r="C26" s="14">
        <v>4098</v>
      </c>
      <c r="D26" s="9">
        <v>3500</v>
      </c>
      <c r="E26" s="14">
        <v>3566</v>
      </c>
      <c r="F26" s="9">
        <v>3500</v>
      </c>
      <c r="G26" s="14">
        <v>4132</v>
      </c>
      <c r="H26" s="10">
        <f>B26*3</f>
        <v>10500</v>
      </c>
      <c r="I26" s="10">
        <f>C26+E26+G26</f>
        <v>11796</v>
      </c>
      <c r="J26" s="11">
        <f t="shared" ref="J26" si="11">I26/H26-100%</f>
        <v>0.12342857142857144</v>
      </c>
    </row>
    <row r="27" spans="1:10" ht="20.100000000000001" customHeight="1" x14ac:dyDescent="0.25">
      <c r="A27" s="2"/>
    </row>
    <row r="28" spans="1:10" ht="39" customHeight="1" x14ac:dyDescent="0.25">
      <c r="A28" s="5" t="s">
        <v>15</v>
      </c>
    </row>
    <row r="29" spans="1:10" x14ac:dyDescent="0.25">
      <c r="A29" s="5" t="s">
        <v>16</v>
      </c>
    </row>
    <row r="30" spans="1:10" x14ac:dyDescent="0.25">
      <c r="A30" s="5" t="s">
        <v>20</v>
      </c>
    </row>
    <row r="31" spans="1:10" x14ac:dyDescent="0.25">
      <c r="A31" s="5"/>
    </row>
    <row r="32" spans="1:10" x14ac:dyDescent="0.25">
      <c r="A32" s="5"/>
    </row>
  </sheetData>
  <mergeCells count="19">
    <mergeCell ref="A16:C16"/>
    <mergeCell ref="A17:A18"/>
    <mergeCell ref="A5:J5"/>
    <mergeCell ref="A6:J6"/>
    <mergeCell ref="B9:C9"/>
    <mergeCell ref="A7:C7"/>
    <mergeCell ref="A9:A10"/>
    <mergeCell ref="H9:J9"/>
    <mergeCell ref="D9:E9"/>
    <mergeCell ref="F9:G9"/>
    <mergeCell ref="B24:C24"/>
    <mergeCell ref="B17:C17"/>
    <mergeCell ref="A24:A25"/>
    <mergeCell ref="H24:J24"/>
    <mergeCell ref="H17:J17"/>
    <mergeCell ref="D24:E24"/>
    <mergeCell ref="D17:E17"/>
    <mergeCell ref="F17:G17"/>
    <mergeCell ref="F24:G24"/>
  </mergeCells>
  <phoneticPr fontId="19" type="noConversion"/>
  <hyperlinks>
    <hyperlink ref="A29" r:id="rId1" display="http://www.cross.saude.sp.gov.br/" xr:uid="{EF23C402-4A1C-4AF0-94C5-BA181865DB02}"/>
  </hyperlinks>
  <printOptions horizontalCentered="1"/>
  <pageMargins left="0.59055118110236227" right="0.59055118110236227" top="0.39370078740157483" bottom="0.59055118110236227" header="0.51181102362204722" footer="0.51181102362204722"/>
  <pageSetup paperSize="9" scale="6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- Hosp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2026-04-09T19:01:15Z</cp:lastPrinted>
  <dcterms:created xsi:type="dcterms:W3CDTF">2020-12-14T19:05:34Z</dcterms:created>
  <dcterms:modified xsi:type="dcterms:W3CDTF">2026-04-09T19:01:22Z</dcterms:modified>
</cp:coreProperties>
</file>