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  OK\"/>
    </mc:Choice>
  </mc:AlternateContent>
  <xr:revisionPtr revIDLastSave="0" documentId="13_ncr:1_{2E050DB8-06A3-4F46-BD15-B66BBC814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21" i="2"/>
  <c r="K14" i="2"/>
  <c r="J14" i="2"/>
  <c r="L49" i="2"/>
  <c r="L44" i="2"/>
  <c r="K49" i="2" l="1"/>
  <c r="K44" i="2"/>
  <c r="K39" i="2"/>
  <c r="K37" i="2"/>
  <c r="K36" i="2"/>
  <c r="K30" i="2"/>
  <c r="K29" i="2"/>
  <c r="K28" i="2"/>
  <c r="K27" i="2"/>
  <c r="K26" i="2"/>
  <c r="K20" i="2"/>
  <c r="K19" i="2"/>
  <c r="K13" i="2"/>
  <c r="K12" i="2"/>
  <c r="K11" i="2"/>
  <c r="J39" i="2"/>
  <c r="J38" i="2"/>
  <c r="J37" i="2"/>
  <c r="J36" i="2"/>
  <c r="J31" i="2"/>
  <c r="J30" i="2"/>
  <c r="J29" i="2"/>
  <c r="J28" i="2"/>
  <c r="J27" i="2"/>
  <c r="J26" i="2"/>
  <c r="J21" i="2"/>
  <c r="J20" i="2"/>
  <c r="J19" i="2"/>
  <c r="J12" i="2"/>
  <c r="J13" i="2"/>
  <c r="J11" i="2"/>
  <c r="H38" i="2"/>
  <c r="H21" i="2"/>
  <c r="H14" i="2"/>
  <c r="I14" i="2"/>
  <c r="I21" i="2"/>
  <c r="H31" i="2"/>
  <c r="I31" i="2"/>
  <c r="I38" i="2"/>
  <c r="K38" i="2" s="1"/>
  <c r="C21" i="2"/>
  <c r="D21" i="2"/>
  <c r="E21" i="2"/>
  <c r="F21" i="2"/>
  <c r="G21" i="2"/>
  <c r="B21" i="2"/>
  <c r="C14" i="2"/>
  <c r="D14" i="2"/>
  <c r="E14" i="2"/>
  <c r="F14" i="2"/>
  <c r="G14" i="2"/>
  <c r="B14" i="2"/>
  <c r="G38" i="2"/>
  <c r="F38" i="2"/>
  <c r="G31" i="2"/>
  <c r="F31" i="2"/>
  <c r="E31" i="2"/>
  <c r="D31" i="2"/>
  <c r="E38" i="2"/>
  <c r="D38" i="2"/>
  <c r="C31" i="2"/>
  <c r="B38" i="2"/>
  <c r="B31" i="2"/>
  <c r="L13" i="2" l="1"/>
  <c r="C38" i="2"/>
  <c r="L21" i="2" l="1"/>
  <c r="L14" i="2"/>
  <c r="L31" i="2"/>
  <c r="L38" i="2"/>
  <c r="L27" i="2"/>
  <c r="L30" i="2"/>
  <c r="L37" i="2"/>
  <c r="L29" i="2"/>
  <c r="L19" i="2"/>
  <c r="L11" i="2"/>
  <c r="L36" i="2"/>
  <c r="L20" i="2"/>
  <c r="L39" i="2"/>
  <c r="L12" i="2"/>
  <c r="L28" i="2"/>
  <c r="L26" i="2"/>
</calcChain>
</file>

<file path=xl/sharedStrings.xml><?xml version="1.0" encoding="utf-8"?>
<sst xmlns="http://schemas.openxmlformats.org/spreadsheetml/2006/main" count="126" uniqueCount="33">
  <si>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</si>
  <si>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</si>
  <si>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</si>
  <si>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</si>
  <si>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</si>
  <si>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</si>
  <si>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</si>
  <si>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</si>
  <si>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</si>
  <si>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</si>
  <si>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</si>
  <si>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</si>
  <si>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</si>
  <si>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</si>
  <si>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</si>
  <si>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</si>
  <si>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</si>
  <si>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</si>
  <si>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</si>
  <si>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</si>
  <si>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</si>
  <si>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</si>
  <si>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</si>
  <si>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</si>
  <si>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</si>
  <si>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</si>
  <si>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Fevereiro</t>
  </si>
  <si>
    <t>Março</t>
  </si>
  <si>
    <t>Ano 2026</t>
  </si>
  <si>
    <t> 606 - Consultas Médicas por Telemedicina (acompanhamento) </t>
  </si>
  <si>
    <t> 608 - Consultas Não Médicas por Telemedicina (acompanhamento) </t>
  </si>
  <si>
    <t>Abril</t>
  </si>
  <si>
    <t>Atualizado em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</si>
</sst>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wrapText="1"/>
    </xf>
    <xf numFmtId="0" fontId="18" fillId="0" borderId="17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16" fillId="0" borderId="0" xfId="0" applyNumberFormat="1" applyFont="1" applyAlignment="1">
      <alignment horizontal="center" wrapText="1"/>
    </xf>
    <xf numFmtId="10" fontId="16" fillId="0" borderId="0" xfId="42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752475</xdr:colOff>
      <xdr:row>0</xdr:row>
      <xdr:rowOff>57150</xdr:rowOff>
    </xdr:from>
    <xdr:to>
      <xdr:col>11</xdr:col>
      <xdr:colOff>641748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57"/>
  <sheetViews>
    <sheetView showGridLines="0" tabSelected="1" zoomScaleNormal="100" zoomScaleSheetLayoutView="80" workbookViewId="0">
      <selection activeCell="K32" sqref="K32"/>
    </sheetView>
  </sheetViews>
  <sheetFormatPr defaultRowHeight="15" x14ac:dyDescent="0.25"/>
  <cols>
    <col min="1" max="1" width="41.7109375" customWidth="1"/>
    <col min="2" max="12" width="12.28515625" style="8" customWidth="1"/>
  </cols>
  <sheetData>
    <row r="5" spans="1:12" ht="15" customHeight="1" x14ac:dyDescent="0.3">
      <c r="A5" s="28" t="s">
        <v>25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8.75" x14ac:dyDescent="0.3">
      <c r="A6" s="28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5" customHeight="1" thickBot="1" x14ac:dyDescent="0.3">
      <c r="A7" s="29"/>
      <c r="B7" s="29"/>
      <c r="C7" s="29"/>
      <c r="D7" s="16"/>
      <c r="E7" s="16"/>
      <c r="F7" s="16"/>
      <c r="G7" s="16"/>
      <c r="H7" s="16"/>
      <c r="I7" s="16"/>
    </row>
    <row r="8" spans="1:12" ht="20.100000000000001" customHeight="1" thickBot="1" x14ac:dyDescent="0.3">
      <c r="A8" s="1" t="s">
        <v>0</v>
      </c>
    </row>
    <row r="9" spans="1:12" ht="20.100000000000001" customHeight="1" thickBot="1" x14ac:dyDescent="0.3">
      <c r="A9" s="23"/>
      <c r="B9" s="25" t="s">
        <v>1</v>
      </c>
      <c r="C9" s="26"/>
      <c r="D9" s="25" t="s">
        <v>26</v>
      </c>
      <c r="E9" s="26"/>
      <c r="F9" s="25" t="s">
        <v>27</v>
      </c>
      <c r="G9" s="26"/>
      <c r="H9" s="25" t="s">
        <v>31</v>
      </c>
      <c r="I9" s="26"/>
      <c r="J9" s="25" t="s">
        <v>2</v>
      </c>
      <c r="K9" s="27"/>
      <c r="L9" s="26"/>
    </row>
    <row r="10" spans="1:12" ht="27.75" customHeight="1" thickBot="1" x14ac:dyDescent="0.3">
      <c r="A10" s="24"/>
      <c r="B10" s="9" t="s">
        <v>3</v>
      </c>
      <c r="C10" s="9" t="s">
        <v>4</v>
      </c>
      <c r="D10" s="9" t="s">
        <v>3</v>
      </c>
      <c r="E10" s="9" t="s">
        <v>4</v>
      </c>
      <c r="F10" s="9" t="s">
        <v>3</v>
      </c>
      <c r="G10" s="9" t="s">
        <v>4</v>
      </c>
      <c r="H10" s="9" t="s">
        <v>3</v>
      </c>
      <c r="I10" s="9" t="s">
        <v>4</v>
      </c>
      <c r="J10" s="9" t="s">
        <v>3</v>
      </c>
      <c r="K10" s="9" t="s">
        <v>4</v>
      </c>
      <c r="L10" s="9" t="s">
        <v>5</v>
      </c>
    </row>
    <row r="11" spans="1:12" ht="20.100000000000001" customHeight="1" thickBot="1" x14ac:dyDescent="0.3">
      <c r="A11" s="3" t="s">
        <v>6</v>
      </c>
      <c r="B11" s="4">
        <v>642</v>
      </c>
      <c r="C11" s="4">
        <v>558</v>
      </c>
      <c r="D11" s="4">
        <v>642</v>
      </c>
      <c r="E11" s="4">
        <v>518</v>
      </c>
      <c r="F11" s="4">
        <v>642</v>
      </c>
      <c r="G11" s="4">
        <v>522</v>
      </c>
      <c r="H11" s="4">
        <v>642</v>
      </c>
      <c r="I11" s="4">
        <v>585</v>
      </c>
      <c r="J11" s="6">
        <f>B11*4</f>
        <v>2568</v>
      </c>
      <c r="K11" s="6">
        <f>C11+E11+G11+I11</f>
        <v>2183</v>
      </c>
      <c r="L11" s="10">
        <f>K11/J11-100%</f>
        <v>-0.14992211838006231</v>
      </c>
    </row>
    <row r="12" spans="1:12" ht="20.100000000000001" customHeight="1" thickBot="1" x14ac:dyDescent="0.3">
      <c r="A12" s="3" t="s">
        <v>7</v>
      </c>
      <c r="B12" s="4">
        <v>450</v>
      </c>
      <c r="C12" s="5">
        <v>499</v>
      </c>
      <c r="D12" s="4">
        <v>450</v>
      </c>
      <c r="E12" s="4">
        <v>513</v>
      </c>
      <c r="F12" s="4">
        <v>450</v>
      </c>
      <c r="G12" s="4">
        <v>739</v>
      </c>
      <c r="H12" s="4">
        <v>450</v>
      </c>
      <c r="I12" s="4">
        <v>599</v>
      </c>
      <c r="J12" s="6">
        <f t="shared" ref="J12:J14" si="0">B12*4</f>
        <v>1800</v>
      </c>
      <c r="K12" s="6">
        <f t="shared" ref="K12:K13" si="1">C12+E12+G12+I12</f>
        <v>2350</v>
      </c>
      <c r="L12" s="10">
        <f t="shared" ref="L12:L13" si="2">K12/J12-100%</f>
        <v>0.30555555555555558</v>
      </c>
    </row>
    <row r="13" spans="1:12" ht="20.100000000000001" customHeight="1" thickBot="1" x14ac:dyDescent="0.3">
      <c r="A13" s="3" t="s">
        <v>8</v>
      </c>
      <c r="B13" s="5">
        <v>1708</v>
      </c>
      <c r="C13" s="5">
        <v>3345</v>
      </c>
      <c r="D13" s="5">
        <v>1708</v>
      </c>
      <c r="E13" s="5">
        <v>3121</v>
      </c>
      <c r="F13" s="5">
        <v>1708</v>
      </c>
      <c r="G13" s="5">
        <v>3881</v>
      </c>
      <c r="H13" s="5">
        <v>1708</v>
      </c>
      <c r="I13" s="5">
        <v>3165</v>
      </c>
      <c r="J13" s="6">
        <f t="shared" si="0"/>
        <v>6832</v>
      </c>
      <c r="K13" s="6">
        <f t="shared" si="1"/>
        <v>13512</v>
      </c>
      <c r="L13" s="10">
        <f t="shared" si="2"/>
        <v>0.97775175644028112</v>
      </c>
    </row>
    <row r="14" spans="1:12" ht="20.100000000000001" customHeight="1" thickBot="1" x14ac:dyDescent="0.3">
      <c r="A14" s="3" t="s">
        <v>2</v>
      </c>
      <c r="B14" s="5">
        <f t="shared" ref="B14:G14" si="3">SUM(B11:B13)</f>
        <v>2800</v>
      </c>
      <c r="C14" s="5">
        <f t="shared" si="3"/>
        <v>4402</v>
      </c>
      <c r="D14" s="5">
        <f t="shared" si="3"/>
        <v>2800</v>
      </c>
      <c r="E14" s="5">
        <f t="shared" si="3"/>
        <v>4152</v>
      </c>
      <c r="F14" s="5">
        <f t="shared" si="3"/>
        <v>2800</v>
      </c>
      <c r="G14" s="5">
        <f t="shared" si="3"/>
        <v>5142</v>
      </c>
      <c r="H14" s="5">
        <f t="shared" ref="H14" si="4">SUM(H11:H13)</f>
        <v>2800</v>
      </c>
      <c r="I14" s="5">
        <f t="shared" ref="I14" si="5">SUM(I11:I13)</f>
        <v>4349</v>
      </c>
      <c r="J14" s="6">
        <f>B14*4</f>
        <v>11200</v>
      </c>
      <c r="K14" s="6">
        <f>C14+E14+G14+I14</f>
        <v>18045</v>
      </c>
      <c r="L14" s="10">
        <f>K14/J14-100%</f>
        <v>0.61116071428571428</v>
      </c>
    </row>
    <row r="15" spans="1:12" ht="20.100000000000001" customHeight="1" x14ac:dyDescent="0.25">
      <c r="A15" s="2"/>
    </row>
    <row r="16" spans="1:12" ht="27" customHeight="1" thickBot="1" x14ac:dyDescent="0.3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100000000000001" customHeight="1" thickBot="1" x14ac:dyDescent="0.3">
      <c r="A17" s="23"/>
      <c r="B17" s="25" t="s">
        <v>1</v>
      </c>
      <c r="C17" s="26"/>
      <c r="D17" s="25" t="s">
        <v>26</v>
      </c>
      <c r="E17" s="26"/>
      <c r="F17" s="25" t="s">
        <v>27</v>
      </c>
      <c r="G17" s="26"/>
      <c r="H17" s="25" t="s">
        <v>31</v>
      </c>
      <c r="I17" s="26"/>
      <c r="J17" s="25" t="s">
        <v>2</v>
      </c>
      <c r="K17" s="27"/>
      <c r="L17" s="26"/>
    </row>
    <row r="18" spans="1:12" s="12" customFormat="1" ht="27.75" customHeight="1" thickBot="1" x14ac:dyDescent="0.3">
      <c r="A18" s="24"/>
      <c r="B18" s="9" t="s">
        <v>3</v>
      </c>
      <c r="C18" s="9" t="s">
        <v>4</v>
      </c>
      <c r="D18" s="9" t="s">
        <v>3</v>
      </c>
      <c r="E18" s="9" t="s">
        <v>4</v>
      </c>
      <c r="F18" s="9" t="s">
        <v>3</v>
      </c>
      <c r="G18" s="9" t="s">
        <v>4</v>
      </c>
      <c r="H18" s="9" t="s">
        <v>3</v>
      </c>
      <c r="I18" s="9" t="s">
        <v>4</v>
      </c>
      <c r="J18" s="9" t="s">
        <v>3</v>
      </c>
      <c r="K18" s="9" t="s">
        <v>4</v>
      </c>
      <c r="L18" s="9" t="s">
        <v>5</v>
      </c>
    </row>
    <row r="19" spans="1:12" ht="20.100000000000001" customHeight="1" thickBot="1" x14ac:dyDescent="0.3">
      <c r="A19" s="3" t="s">
        <v>10</v>
      </c>
      <c r="B19" s="5">
        <v>1669</v>
      </c>
      <c r="C19" s="5">
        <v>2162</v>
      </c>
      <c r="D19" s="5">
        <v>1669</v>
      </c>
      <c r="E19" s="5">
        <v>1929</v>
      </c>
      <c r="F19" s="5">
        <v>1669</v>
      </c>
      <c r="G19" s="5">
        <v>2977</v>
      </c>
      <c r="H19" s="5">
        <v>1669</v>
      </c>
      <c r="I19" s="5">
        <v>2576</v>
      </c>
      <c r="J19" s="6">
        <f t="shared" ref="J19:J21" si="6">B19*4</f>
        <v>6676</v>
      </c>
      <c r="K19" s="6">
        <f t="shared" ref="K19:K21" si="7">C19+E19+G19+I19</f>
        <v>9644</v>
      </c>
      <c r="L19" s="10">
        <f>K19/J19-100%</f>
        <v>0.44457759137207908</v>
      </c>
    </row>
    <row r="20" spans="1:12" ht="20.100000000000001" customHeight="1" thickBot="1" x14ac:dyDescent="0.3">
      <c r="A20" s="3" t="s">
        <v>11</v>
      </c>
      <c r="B20" s="4">
        <v>380</v>
      </c>
      <c r="C20" s="5">
        <v>371</v>
      </c>
      <c r="D20" s="4">
        <v>380</v>
      </c>
      <c r="E20" s="5">
        <v>461</v>
      </c>
      <c r="F20" s="4">
        <v>380</v>
      </c>
      <c r="G20" s="5">
        <v>471</v>
      </c>
      <c r="H20" s="4">
        <v>380</v>
      </c>
      <c r="I20" s="5">
        <v>611</v>
      </c>
      <c r="J20" s="6">
        <f t="shared" si="6"/>
        <v>1520</v>
      </c>
      <c r="K20" s="6">
        <f t="shared" si="7"/>
        <v>1914</v>
      </c>
      <c r="L20" s="10">
        <f t="shared" ref="L20" si="8">K20/J20-100%</f>
        <v>0.25921052631578956</v>
      </c>
    </row>
    <row r="21" spans="1:12" ht="20.100000000000001" customHeight="1" thickBot="1" x14ac:dyDescent="0.3">
      <c r="A21" s="3" t="s">
        <v>2</v>
      </c>
      <c r="B21" s="5">
        <f t="shared" ref="B21:G21" si="9">SUM(B19:B20)</f>
        <v>2049</v>
      </c>
      <c r="C21" s="5">
        <f t="shared" si="9"/>
        <v>2533</v>
      </c>
      <c r="D21" s="5">
        <f t="shared" si="9"/>
        <v>2049</v>
      </c>
      <c r="E21" s="5">
        <f t="shared" si="9"/>
        <v>2390</v>
      </c>
      <c r="F21" s="5">
        <f t="shared" si="9"/>
        <v>2049</v>
      </c>
      <c r="G21" s="5">
        <f t="shared" si="9"/>
        <v>3448</v>
      </c>
      <c r="H21" s="5">
        <f t="shared" ref="H21" si="10">SUM(H19:H20)</f>
        <v>2049</v>
      </c>
      <c r="I21" s="5">
        <f t="shared" ref="I21" si="11">SUM(I19:I20)</f>
        <v>3187</v>
      </c>
      <c r="J21" s="6">
        <f t="shared" si="6"/>
        <v>8196</v>
      </c>
      <c r="K21" s="6">
        <f>C21+E21+G21+I21</f>
        <v>11558</v>
      </c>
      <c r="L21" s="10">
        <f>K21/J21-100%</f>
        <v>0.41020009760858955</v>
      </c>
    </row>
    <row r="22" spans="1:12" ht="20.100000000000001" customHeight="1" x14ac:dyDescent="0.25">
      <c r="A22" s="2"/>
    </row>
    <row r="23" spans="1:12" ht="20.100000000000001" customHeight="1" thickBot="1" x14ac:dyDescent="0.3">
      <c r="A23" s="18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20.100000000000001" customHeight="1" thickBot="1" x14ac:dyDescent="0.3">
      <c r="A24" s="23"/>
      <c r="B24" s="25" t="s">
        <v>1</v>
      </c>
      <c r="C24" s="26"/>
      <c r="D24" s="25" t="s">
        <v>26</v>
      </c>
      <c r="E24" s="26"/>
      <c r="F24" s="25" t="s">
        <v>27</v>
      </c>
      <c r="G24" s="26"/>
      <c r="H24" s="25" t="s">
        <v>31</v>
      </c>
      <c r="I24" s="26"/>
      <c r="J24" s="25" t="s">
        <v>2</v>
      </c>
      <c r="K24" s="27"/>
      <c r="L24" s="26"/>
    </row>
    <row r="25" spans="1:12" ht="25.5" customHeight="1" thickBot="1" x14ac:dyDescent="0.3">
      <c r="A25" s="24"/>
      <c r="B25" s="9" t="s">
        <v>3</v>
      </c>
      <c r="C25" s="9" t="s">
        <v>4</v>
      </c>
      <c r="D25" s="9" t="s">
        <v>3</v>
      </c>
      <c r="E25" s="9" t="s">
        <v>4</v>
      </c>
      <c r="F25" s="9" t="s">
        <v>3</v>
      </c>
      <c r="G25" s="9" t="s">
        <v>4</v>
      </c>
      <c r="H25" s="9" t="s">
        <v>3</v>
      </c>
      <c r="I25" s="9" t="s">
        <v>4</v>
      </c>
      <c r="J25" s="7" t="s">
        <v>3</v>
      </c>
      <c r="K25" s="7" t="s">
        <v>4</v>
      </c>
      <c r="L25" s="7" t="s">
        <v>5</v>
      </c>
    </row>
    <row r="26" spans="1:12" s="12" customFormat="1" ht="20.100000000000001" customHeight="1" thickBot="1" x14ac:dyDescent="0.3">
      <c r="A26" s="13" t="s">
        <v>13</v>
      </c>
      <c r="B26" s="14">
        <v>800</v>
      </c>
      <c r="C26" s="14">
        <v>111</v>
      </c>
      <c r="D26" s="14">
        <v>800</v>
      </c>
      <c r="E26" s="14">
        <v>327</v>
      </c>
      <c r="F26" s="14">
        <v>800</v>
      </c>
      <c r="G26" s="14">
        <v>476</v>
      </c>
      <c r="H26" s="14">
        <v>800</v>
      </c>
      <c r="I26" s="14">
        <v>0</v>
      </c>
      <c r="J26" s="6">
        <f t="shared" ref="J26:J31" si="12">B26*4</f>
        <v>3200</v>
      </c>
      <c r="K26" s="6">
        <f t="shared" ref="K26:K31" si="13">C26+E26+G26+I26</f>
        <v>914</v>
      </c>
      <c r="L26" s="15">
        <f t="shared" ref="L26:L31" si="14">K26/J26-100%</f>
        <v>-0.71437499999999998</v>
      </c>
    </row>
    <row r="27" spans="1:12" s="12" customFormat="1" ht="20.100000000000001" customHeight="1" thickBot="1" x14ac:dyDescent="0.3">
      <c r="A27" s="13" t="s">
        <v>14</v>
      </c>
      <c r="B27" s="14">
        <v>685</v>
      </c>
      <c r="C27" s="14">
        <v>738</v>
      </c>
      <c r="D27" s="14">
        <v>685</v>
      </c>
      <c r="E27" s="14">
        <v>721</v>
      </c>
      <c r="F27" s="14">
        <v>685</v>
      </c>
      <c r="G27" s="14">
        <v>686</v>
      </c>
      <c r="H27" s="14">
        <v>685</v>
      </c>
      <c r="I27" s="14">
        <v>604</v>
      </c>
      <c r="J27" s="6">
        <f t="shared" si="12"/>
        <v>2740</v>
      </c>
      <c r="K27" s="6">
        <f t="shared" si="13"/>
        <v>2749</v>
      </c>
      <c r="L27" s="15">
        <f t="shared" si="14"/>
        <v>3.284671532846728E-3</v>
      </c>
    </row>
    <row r="28" spans="1:12" s="12" customFormat="1" ht="20.100000000000001" customHeight="1" thickBot="1" x14ac:dyDescent="0.3">
      <c r="A28" s="13" t="s">
        <v>15</v>
      </c>
      <c r="B28" s="14">
        <v>300</v>
      </c>
      <c r="C28" s="14">
        <v>303</v>
      </c>
      <c r="D28" s="14">
        <v>300</v>
      </c>
      <c r="E28" s="14">
        <v>288</v>
      </c>
      <c r="F28" s="14">
        <v>300</v>
      </c>
      <c r="G28" s="14">
        <v>363</v>
      </c>
      <c r="H28" s="14">
        <v>300</v>
      </c>
      <c r="I28" s="14">
        <v>301</v>
      </c>
      <c r="J28" s="6">
        <f t="shared" si="12"/>
        <v>1200</v>
      </c>
      <c r="K28" s="6">
        <f t="shared" si="13"/>
        <v>1255</v>
      </c>
      <c r="L28" s="15">
        <f t="shared" si="14"/>
        <v>4.5833333333333393E-2</v>
      </c>
    </row>
    <row r="29" spans="1:12" s="12" customFormat="1" ht="15.75" thickBot="1" x14ac:dyDescent="0.3">
      <c r="A29" s="13" t="s">
        <v>16</v>
      </c>
      <c r="B29" s="14">
        <v>450</v>
      </c>
      <c r="C29" s="14">
        <v>190</v>
      </c>
      <c r="D29" s="14">
        <v>450</v>
      </c>
      <c r="E29" s="14">
        <v>241</v>
      </c>
      <c r="F29" s="14">
        <v>450</v>
      </c>
      <c r="G29" s="14">
        <v>295</v>
      </c>
      <c r="H29" s="14">
        <v>450</v>
      </c>
      <c r="I29" s="14">
        <v>313</v>
      </c>
      <c r="J29" s="6">
        <f t="shared" si="12"/>
        <v>1800</v>
      </c>
      <c r="K29" s="6">
        <f t="shared" si="13"/>
        <v>1039</v>
      </c>
      <c r="L29" s="15">
        <f t="shared" si="14"/>
        <v>-0.42277777777777781</v>
      </c>
    </row>
    <row r="30" spans="1:12" s="12" customFormat="1" ht="20.100000000000001" customHeight="1" thickBot="1" x14ac:dyDescent="0.3">
      <c r="A30" s="13" t="s">
        <v>17</v>
      </c>
      <c r="B30" s="14">
        <v>350</v>
      </c>
      <c r="C30" s="14">
        <v>295</v>
      </c>
      <c r="D30" s="14">
        <v>350</v>
      </c>
      <c r="E30" s="14">
        <v>242</v>
      </c>
      <c r="F30" s="14">
        <v>350</v>
      </c>
      <c r="G30" s="14">
        <v>243</v>
      </c>
      <c r="H30" s="14">
        <v>350</v>
      </c>
      <c r="I30" s="14">
        <v>236</v>
      </c>
      <c r="J30" s="6">
        <f t="shared" si="12"/>
        <v>1400</v>
      </c>
      <c r="K30" s="6">
        <f t="shared" si="13"/>
        <v>1016</v>
      </c>
      <c r="L30" s="15">
        <f t="shared" si="14"/>
        <v>-0.27428571428571424</v>
      </c>
    </row>
    <row r="31" spans="1:12" ht="20.100000000000001" customHeight="1" thickBot="1" x14ac:dyDescent="0.3">
      <c r="A31" s="3" t="s">
        <v>2</v>
      </c>
      <c r="B31" s="5">
        <f t="shared" ref="B31:D31" si="15">SUM(B26:B30)</f>
        <v>2585</v>
      </c>
      <c r="C31" s="5">
        <f>SUM(C26:C30)</f>
        <v>1637</v>
      </c>
      <c r="D31" s="5">
        <f t="shared" si="15"/>
        <v>2585</v>
      </c>
      <c r="E31" s="5">
        <f>SUM(E26:E30)</f>
        <v>1819</v>
      </c>
      <c r="F31" s="5">
        <f t="shared" ref="F31:H31" si="16">SUM(F26:F30)</f>
        <v>2585</v>
      </c>
      <c r="G31" s="5">
        <f>SUM(G26:G30)</f>
        <v>2063</v>
      </c>
      <c r="H31" s="5">
        <f t="shared" si="16"/>
        <v>2585</v>
      </c>
      <c r="I31" s="5">
        <f>SUM(I26:I30)</f>
        <v>1454</v>
      </c>
      <c r="J31" s="6">
        <f t="shared" si="12"/>
        <v>10340</v>
      </c>
      <c r="K31" s="6">
        <f>C31+E31+G31+I31</f>
        <v>6973</v>
      </c>
      <c r="L31" s="10">
        <f t="shared" si="14"/>
        <v>-0.32562862669245651</v>
      </c>
    </row>
    <row r="32" spans="1:12" ht="20.100000000000001" customHeight="1" x14ac:dyDescent="0.25">
      <c r="A32" s="2"/>
      <c r="K32"/>
    </row>
    <row r="33" spans="1:12" ht="20.100000000000001" customHeight="1" thickBot="1" x14ac:dyDescent="0.3">
      <c r="A33" s="18" t="s">
        <v>18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20.100000000000001" customHeight="1" thickBot="1" x14ac:dyDescent="0.3">
      <c r="A34" s="23"/>
      <c r="B34" s="25" t="s">
        <v>1</v>
      </c>
      <c r="C34" s="26"/>
      <c r="D34" s="25" t="s">
        <v>26</v>
      </c>
      <c r="E34" s="26"/>
      <c r="F34" s="25" t="s">
        <v>27</v>
      </c>
      <c r="G34" s="26"/>
      <c r="H34" s="25" t="s">
        <v>31</v>
      </c>
      <c r="I34" s="26"/>
      <c r="J34" s="25" t="s">
        <v>2</v>
      </c>
      <c r="K34" s="27"/>
      <c r="L34" s="26"/>
    </row>
    <row r="35" spans="1:12" ht="24.75" customHeight="1" thickBot="1" x14ac:dyDescent="0.3">
      <c r="A35" s="24"/>
      <c r="B35" s="9" t="s">
        <v>3</v>
      </c>
      <c r="C35" s="9" t="s">
        <v>4</v>
      </c>
      <c r="D35" s="9" t="s">
        <v>3</v>
      </c>
      <c r="E35" s="9" t="s">
        <v>4</v>
      </c>
      <c r="F35" s="9" t="s">
        <v>3</v>
      </c>
      <c r="G35" s="9" t="s">
        <v>4</v>
      </c>
      <c r="H35" s="9" t="s">
        <v>3</v>
      </c>
      <c r="I35" s="9" t="s">
        <v>4</v>
      </c>
      <c r="J35" s="7" t="s">
        <v>3</v>
      </c>
      <c r="K35" s="7" t="s">
        <v>4</v>
      </c>
      <c r="L35" s="7" t="s">
        <v>5</v>
      </c>
    </row>
    <row r="36" spans="1:12" s="12" customFormat="1" ht="21.75" customHeight="1" thickBot="1" x14ac:dyDescent="0.3">
      <c r="A36" s="13" t="s">
        <v>19</v>
      </c>
      <c r="B36" s="14">
        <v>800</v>
      </c>
      <c r="C36" s="14">
        <v>994</v>
      </c>
      <c r="D36" s="14">
        <v>800</v>
      </c>
      <c r="E36" s="14">
        <v>775</v>
      </c>
      <c r="F36" s="14">
        <v>800</v>
      </c>
      <c r="G36" s="14">
        <v>963</v>
      </c>
      <c r="H36" s="14">
        <v>800</v>
      </c>
      <c r="I36" s="14">
        <v>898</v>
      </c>
      <c r="J36" s="6">
        <f t="shared" ref="J36:J39" si="17">B36*4</f>
        <v>3200</v>
      </c>
      <c r="K36" s="6">
        <f t="shared" ref="K36:K39" si="18">C36+E36+G36+I36</f>
        <v>3630</v>
      </c>
      <c r="L36" s="15">
        <f t="shared" ref="L36:L39" si="19">K36/J36-100%</f>
        <v>0.13437499999999991</v>
      </c>
    </row>
    <row r="37" spans="1:12" s="12" customFormat="1" ht="34.5" customHeight="1" thickBot="1" x14ac:dyDescent="0.3">
      <c r="A37" s="13" t="s">
        <v>20</v>
      </c>
      <c r="B37" s="14">
        <v>620</v>
      </c>
      <c r="C37" s="14">
        <v>738</v>
      </c>
      <c r="D37" s="14">
        <v>620</v>
      </c>
      <c r="E37" s="14">
        <v>626</v>
      </c>
      <c r="F37" s="14">
        <v>620</v>
      </c>
      <c r="G37" s="14">
        <v>835</v>
      </c>
      <c r="H37" s="14">
        <v>620</v>
      </c>
      <c r="I37" s="14">
        <v>786</v>
      </c>
      <c r="J37" s="6">
        <f t="shared" si="17"/>
        <v>2480</v>
      </c>
      <c r="K37" s="6">
        <f t="shared" si="18"/>
        <v>2985</v>
      </c>
      <c r="L37" s="15">
        <f t="shared" si="19"/>
        <v>0.2036290322580645</v>
      </c>
    </row>
    <row r="38" spans="1:12" s="12" customFormat="1" ht="30.75" thickBot="1" x14ac:dyDescent="0.3">
      <c r="A38" s="13" t="s">
        <v>21</v>
      </c>
      <c r="B38" s="9">
        <f t="shared" ref="B38:D38" si="20">B36+B37</f>
        <v>1420</v>
      </c>
      <c r="C38" s="9">
        <f t="shared" ref="C38:F38" si="21">C36+C37</f>
        <v>1732</v>
      </c>
      <c r="D38" s="9">
        <f t="shared" si="20"/>
        <v>1420</v>
      </c>
      <c r="E38" s="9">
        <f t="shared" si="21"/>
        <v>1401</v>
      </c>
      <c r="F38" s="9">
        <f t="shared" si="21"/>
        <v>1420</v>
      </c>
      <c r="G38" s="9">
        <f t="shared" ref="G38:H38" si="22">G36+G37</f>
        <v>1798</v>
      </c>
      <c r="H38" s="9">
        <f t="shared" si="22"/>
        <v>1420</v>
      </c>
      <c r="I38" s="9">
        <f t="shared" ref="I38" si="23">I36+I37</f>
        <v>1684</v>
      </c>
      <c r="J38" s="6">
        <f t="shared" si="17"/>
        <v>5680</v>
      </c>
      <c r="K38" s="6">
        <f t="shared" si="18"/>
        <v>6615</v>
      </c>
      <c r="L38" s="15">
        <f t="shared" si="19"/>
        <v>0.164612676056338</v>
      </c>
    </row>
    <row r="39" spans="1:12" s="12" customFormat="1" ht="20.100000000000001" customHeight="1" thickBot="1" x14ac:dyDescent="0.3">
      <c r="A39" s="13" t="s">
        <v>22</v>
      </c>
      <c r="B39" s="14">
        <v>2000</v>
      </c>
      <c r="C39" s="14">
        <v>2062</v>
      </c>
      <c r="D39" s="14">
        <v>2000</v>
      </c>
      <c r="E39" s="14">
        <v>2024</v>
      </c>
      <c r="F39" s="14">
        <v>2000</v>
      </c>
      <c r="G39" s="14">
        <v>2143</v>
      </c>
      <c r="H39" s="14">
        <v>2000</v>
      </c>
      <c r="I39" s="14">
        <v>2036</v>
      </c>
      <c r="J39" s="6">
        <f t="shared" si="17"/>
        <v>8000</v>
      </c>
      <c r="K39" s="6">
        <f t="shared" si="18"/>
        <v>8265</v>
      </c>
      <c r="L39" s="15">
        <f t="shared" si="19"/>
        <v>3.3125000000000071E-2</v>
      </c>
    </row>
    <row r="40" spans="1:12" s="12" customFormat="1" ht="20.100000000000001" customHeight="1" x14ac:dyDescent="0.25">
      <c r="A40" s="19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2"/>
    </row>
    <row r="41" spans="1:12" s="12" customFormat="1" ht="20.100000000000001" customHeight="1" thickBot="1" x14ac:dyDescent="0.2">
      <c r="A41" s="30" t="s">
        <v>29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s="12" customFormat="1" ht="20.100000000000001" customHeight="1" thickBot="1" x14ac:dyDescent="0.3">
      <c r="A42" s="23"/>
      <c r="B42" s="25" t="s">
        <v>1</v>
      </c>
      <c r="C42" s="26"/>
      <c r="D42" s="25" t="s">
        <v>26</v>
      </c>
      <c r="E42" s="26"/>
      <c r="F42" s="25" t="s">
        <v>27</v>
      </c>
      <c r="G42" s="26"/>
      <c r="H42" s="25" t="s">
        <v>31</v>
      </c>
      <c r="I42" s="26"/>
      <c r="J42" s="25" t="s">
        <v>2</v>
      </c>
      <c r="K42" s="27"/>
      <c r="L42" s="26"/>
    </row>
    <row r="43" spans="1:12" s="12" customFormat="1" ht="20.100000000000001" customHeight="1" thickBot="1" x14ac:dyDescent="0.3">
      <c r="A43" s="24"/>
      <c r="B43" s="9" t="s">
        <v>3</v>
      </c>
      <c r="C43" s="9" t="s">
        <v>4</v>
      </c>
      <c r="D43" s="9" t="s">
        <v>3</v>
      </c>
      <c r="E43" s="9" t="s">
        <v>4</v>
      </c>
      <c r="F43" s="9" t="s">
        <v>3</v>
      </c>
      <c r="G43" s="9" t="s">
        <v>4</v>
      </c>
      <c r="H43" s="9" t="s">
        <v>3</v>
      </c>
      <c r="I43" s="9" t="s">
        <v>4</v>
      </c>
      <c r="J43" s="7" t="s">
        <v>3</v>
      </c>
      <c r="K43" s="7" t="s">
        <v>4</v>
      </c>
      <c r="L43" s="7" t="s">
        <v>5</v>
      </c>
    </row>
    <row r="44" spans="1:12" s="12" customFormat="1" ht="20.100000000000001" customHeight="1" thickBot="1" x14ac:dyDescent="0.3">
      <c r="A44" s="3" t="s">
        <v>8</v>
      </c>
      <c r="B44" s="4">
        <v>0</v>
      </c>
      <c r="C44" s="4">
        <v>0</v>
      </c>
      <c r="D44" s="4">
        <v>100</v>
      </c>
      <c r="E44" s="4">
        <v>0</v>
      </c>
      <c r="F44" s="4">
        <v>100</v>
      </c>
      <c r="G44" s="4">
        <v>0</v>
      </c>
      <c r="H44" s="4">
        <v>100</v>
      </c>
      <c r="I44" s="4">
        <v>51</v>
      </c>
      <c r="J44" s="7">
        <v>300</v>
      </c>
      <c r="K44" s="6">
        <f t="shared" ref="K44" si="24">C44+E44+G44+I44</f>
        <v>51</v>
      </c>
      <c r="L44" s="15">
        <f t="shared" ref="L44" si="25">K44/J44-100%</f>
        <v>-0.83</v>
      </c>
    </row>
    <row r="45" spans="1:12" s="12" customFormat="1" ht="20.100000000000001" customHeight="1" x14ac:dyDescent="0.25">
      <c r="A45" s="2"/>
      <c r="B45"/>
      <c r="C45"/>
      <c r="D45"/>
      <c r="E45"/>
      <c r="F45"/>
      <c r="G45"/>
      <c r="H45"/>
      <c r="I45"/>
      <c r="J45"/>
      <c r="K45"/>
      <c r="L45"/>
    </row>
    <row r="46" spans="1:12" s="12" customFormat="1" ht="20.100000000000001" customHeight="1" thickBot="1" x14ac:dyDescent="0.2">
      <c r="A46" s="30" t="s">
        <v>30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2" s="12" customFormat="1" ht="20.100000000000001" customHeight="1" thickBot="1" x14ac:dyDescent="0.3">
      <c r="A47" s="23"/>
      <c r="B47" s="25" t="s">
        <v>1</v>
      </c>
      <c r="C47" s="26"/>
      <c r="D47" s="25" t="s">
        <v>26</v>
      </c>
      <c r="E47" s="26"/>
      <c r="F47" s="25" t="s">
        <v>27</v>
      </c>
      <c r="G47" s="26"/>
      <c r="H47" s="25" t="s">
        <v>31</v>
      </c>
      <c r="I47" s="26"/>
      <c r="J47" s="25" t="s">
        <v>2</v>
      </c>
      <c r="K47" s="27"/>
      <c r="L47" s="26"/>
    </row>
    <row r="48" spans="1:12" s="12" customFormat="1" ht="20.100000000000001" customHeight="1" thickBot="1" x14ac:dyDescent="0.3">
      <c r="A48" s="24"/>
      <c r="B48" s="9" t="s">
        <v>3</v>
      </c>
      <c r="C48" s="9" t="s">
        <v>4</v>
      </c>
      <c r="D48" s="9" t="s">
        <v>3</v>
      </c>
      <c r="E48" s="9" t="s">
        <v>4</v>
      </c>
      <c r="F48" s="9" t="s">
        <v>3</v>
      </c>
      <c r="G48" s="9" t="s">
        <v>4</v>
      </c>
      <c r="H48" s="9" t="s">
        <v>3</v>
      </c>
      <c r="I48" s="9" t="s">
        <v>4</v>
      </c>
      <c r="J48" s="7" t="s">
        <v>3</v>
      </c>
      <c r="K48" s="7" t="s">
        <v>4</v>
      </c>
      <c r="L48" s="7" t="s">
        <v>5</v>
      </c>
    </row>
    <row r="49" spans="1:12" s="12" customFormat="1" ht="20.100000000000001" customHeight="1" thickBot="1" x14ac:dyDescent="0.3">
      <c r="A49" s="3" t="s">
        <v>8</v>
      </c>
      <c r="B49" s="4">
        <v>0</v>
      </c>
      <c r="C49" s="4">
        <v>0</v>
      </c>
      <c r="D49" s="4">
        <v>50</v>
      </c>
      <c r="E49" s="4">
        <v>0</v>
      </c>
      <c r="F49" s="4">
        <v>50</v>
      </c>
      <c r="G49" s="4">
        <v>0</v>
      </c>
      <c r="H49" s="4">
        <v>50</v>
      </c>
      <c r="I49" s="4">
        <v>8</v>
      </c>
      <c r="J49" s="7">
        <v>150</v>
      </c>
      <c r="K49" s="6">
        <f t="shared" ref="K49" si="26">C49+E49+G49+I49</f>
        <v>8</v>
      </c>
      <c r="L49" s="15">
        <f t="shared" ref="L49" si="27">K49/J49-100%</f>
        <v>-0.94666666666666666</v>
      </c>
    </row>
    <row r="50" spans="1:12" s="12" customFormat="1" ht="20.100000000000001" customHeight="1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2"/>
    </row>
    <row r="51" spans="1:12" x14ac:dyDescent="0.25">
      <c r="A51" s="11" t="s">
        <v>23</v>
      </c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 s="11" t="s">
        <v>24</v>
      </c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 s="11" t="s">
        <v>32</v>
      </c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 s="11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 s="11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 s="11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 s="11"/>
      <c r="B57"/>
      <c r="C57"/>
      <c r="D57"/>
      <c r="E57"/>
      <c r="F57"/>
      <c r="G57"/>
      <c r="H57"/>
      <c r="I57"/>
      <c r="J57"/>
      <c r="K57"/>
      <c r="L57"/>
    </row>
  </sheetData>
  <mergeCells count="41">
    <mergeCell ref="A46:L46"/>
    <mergeCell ref="A47:A48"/>
    <mergeCell ref="B47:C47"/>
    <mergeCell ref="D47:E47"/>
    <mergeCell ref="F47:G47"/>
    <mergeCell ref="J47:L47"/>
    <mergeCell ref="H47:I47"/>
    <mergeCell ref="A41:L41"/>
    <mergeCell ref="A42:A43"/>
    <mergeCell ref="B42:C42"/>
    <mergeCell ref="D42:E42"/>
    <mergeCell ref="F42:G42"/>
    <mergeCell ref="J42:L42"/>
    <mergeCell ref="H42:I42"/>
    <mergeCell ref="A5:L5"/>
    <mergeCell ref="A6:L6"/>
    <mergeCell ref="B9:C9"/>
    <mergeCell ref="A7:C7"/>
    <mergeCell ref="A9:A10"/>
    <mergeCell ref="A17:A18"/>
    <mergeCell ref="J9:L9"/>
    <mergeCell ref="B17:C17"/>
    <mergeCell ref="D9:E9"/>
    <mergeCell ref="D17:E17"/>
    <mergeCell ref="F9:G9"/>
    <mergeCell ref="F17:G17"/>
    <mergeCell ref="H9:I9"/>
    <mergeCell ref="F24:G24"/>
    <mergeCell ref="F34:G34"/>
    <mergeCell ref="J17:L17"/>
    <mergeCell ref="J34:L34"/>
    <mergeCell ref="J24:L24"/>
    <mergeCell ref="H17:I17"/>
    <mergeCell ref="H24:I24"/>
    <mergeCell ref="H34:I34"/>
    <mergeCell ref="A24:A25"/>
    <mergeCell ref="B34:C34"/>
    <mergeCell ref="B24:C24"/>
    <mergeCell ref="A34:A35"/>
    <mergeCell ref="D24:E24"/>
    <mergeCell ref="D34:E34"/>
  </mergeCells>
  <phoneticPr fontId="19" type="noConversion"/>
  <hyperlinks>
    <hyperlink ref="A52" r:id="rId1" display="http://www.cross.saude.sp.gov.br/" xr:uid="{FE51D1B8-68B3-43B5-8936-1C285D78F04F}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5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2026-05-08T14:51:59Z</cp:lastPrinted>
  <dcterms:created xsi:type="dcterms:W3CDTF">2020-12-14T19:05:34Z</dcterms:created>
  <dcterms:modified xsi:type="dcterms:W3CDTF">2026-05-08T14:52:15Z</dcterms:modified>
</cp:coreProperties>
</file>