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gg-srvarq\UNIDADES\44 - Estatistica\COLABORADORES\Indicadores DIA 10\Produção\"/>
    </mc:Choice>
  </mc:AlternateContent>
  <xr:revisionPtr revIDLastSave="0" documentId="13_ncr:1_{71C16A93-5D2C-463C-80F9-AA27C2C450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ividades e Resultados - Hosp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2" l="1"/>
  <c r="K20" i="2"/>
  <c r="K19" i="2"/>
  <c r="K13" i="2"/>
  <c r="K12" i="2"/>
  <c r="K11" i="2"/>
  <c r="J26" i="2"/>
  <c r="J21" i="2"/>
  <c r="J20" i="2"/>
  <c r="J19" i="2"/>
  <c r="J14" i="2"/>
  <c r="J13" i="2"/>
  <c r="J12" i="2"/>
  <c r="J11" i="2"/>
  <c r="I21" i="2"/>
  <c r="K21" i="2" s="1"/>
  <c r="H21" i="2"/>
  <c r="I14" i="2"/>
  <c r="K14" i="2" s="1"/>
  <c r="H14" i="2"/>
  <c r="G21" i="2"/>
  <c r="F21" i="2"/>
  <c r="G14" i="2"/>
  <c r="F14" i="2"/>
  <c r="E21" i="2"/>
  <c r="D21" i="2"/>
  <c r="E14" i="2"/>
  <c r="D14" i="2"/>
  <c r="B21" i="2"/>
  <c r="B14" i="2"/>
  <c r="C21" i="2" l="1"/>
  <c r="C14" i="2"/>
  <c r="L21" i="2" l="1"/>
  <c r="L20" i="2"/>
  <c r="L12" i="2"/>
  <c r="L19" i="2"/>
  <c r="L13" i="2"/>
  <c r="L11" i="2"/>
  <c r="L26" i="2"/>
  <c r="L14" i="2"/>
</calcChain>
</file>

<file path=xl/sharedStrings.xml><?xml version="1.0" encoding="utf-8"?>
<sst xmlns="http://schemas.openxmlformats.org/spreadsheetml/2006/main" count="64" uniqueCount="22">
  <si>
    <t>Janeiro</t>
  </si>
  <si>
    <t>Total</t>
  </si>
  <si>
    <t>Cont.</t>
  </si>
  <si>
    <t>Real.</t>
  </si>
  <si>
    <t>%</t>
  </si>
  <si>
    <t>HOSPITAL GERAL 'PROF. DR. WALDEMAR DE CARVALHO PINTO FILHO' DE GUARULHOS</t>
  </si>
  <si>
    <t>Clínica Médica</t>
  </si>
  <si>
    <t>Obstetrícia</t>
  </si>
  <si>
    <t>Pediatria</t>
  </si>
  <si>
    <t> 183 - Internações </t>
  </si>
  <si>
    <t> 470 - Saídas Hospitalares em Clínica Cirúrgica </t>
  </si>
  <si>
    <t>Eletivas</t>
  </si>
  <si>
    <t>Urgências</t>
  </si>
  <si>
    <t> 185 - Urgência / Emergência </t>
  </si>
  <si>
    <t>Consultas de Urgência</t>
  </si>
  <si>
    <t>Fonte: http://www.gestao.saude.sp.gov.br</t>
  </si>
  <si>
    <t>http://www.cross.saude.sp.gov.br</t>
  </si>
  <si>
    <t>Fevereiro</t>
  </si>
  <si>
    <t>Março</t>
  </si>
  <si>
    <t>Ano 2026</t>
  </si>
  <si>
    <t>Abril</t>
  </si>
  <si>
    <t>Atualizado em 08.05.2026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</si>
</sst>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696969"/>
      <name val="Verdana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18" fillId="0" borderId="10" xfId="0" applyFont="1" applyBorder="1"/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16" fillId="0" borderId="11" xfId="0" applyNumberFormat="1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8" fillId="0" borderId="17" xfId="0" applyFont="1" applyBorder="1" applyAlignment="1">
      <alignment wrapText="1"/>
    </xf>
    <xf numFmtId="10" fontId="16" fillId="0" borderId="11" xfId="42" applyNumberFormat="1" applyFont="1" applyBorder="1" applyAlignment="1">
      <alignment horizontal="center" wrapText="1"/>
    </xf>
    <xf numFmtId="3" fontId="0" fillId="0" borderId="0" xfId="0" applyNumberFormat="1"/>
    <xf numFmtId="0" fontId="16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18" fillId="0" borderId="17" xfId="0" applyFont="1" applyBorder="1" applyAlignment="1">
      <alignment horizontal="left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18" fillId="0" borderId="17" xfId="0" applyFont="1" applyBorder="1" applyAlignment="1">
      <alignment horizontal="left" wrapText="1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Porcentagem" xfId="42" builtinId="5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390525</xdr:colOff>
      <xdr:row>0</xdr:row>
      <xdr:rowOff>28575</xdr:rowOff>
    </xdr:from>
    <xdr:to>
      <xdr:col>11</xdr:col>
      <xdr:colOff>527447</xdr:colOff>
      <xdr:row>3</xdr:row>
      <xdr:rowOff>123825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861DCE35-03EC-4CAB-8424-02A62BB27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28575"/>
          <a:ext cx="708422" cy="66675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0</xdr:row>
      <xdr:rowOff>0</xdr:rowOff>
    </xdr:from>
    <xdr:to>
      <xdr:col>0</xdr:col>
      <xdr:colOff>1143000</xdr:colOff>
      <xdr:row>3</xdr:row>
      <xdr:rowOff>161925</xdr:rowOff>
    </xdr:to>
    <xdr:pic>
      <xdr:nvPicPr>
        <xdr:cNvPr id="9" name="Imagem 8" descr="Secretaria da Educação do Estado de São Paulo | Período Eleitoral">
          <a:extLst>
            <a:ext uri="{FF2B5EF4-FFF2-40B4-BE49-F238E27FC236}">
              <a16:creationId xmlns:a16="http://schemas.microsoft.com/office/drawing/2014/main" id="{4A0F66E2-BE68-4F82-8E1D-5CFC4065C1E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057275" cy="733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ross.saude.sp.gov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P30"/>
  <sheetViews>
    <sheetView showGridLines="0" tabSelected="1" view="pageBreakPreview" zoomScale="85" zoomScaleNormal="100" zoomScaleSheetLayoutView="85" workbookViewId="0">
      <selection activeCell="I27" sqref="I27"/>
    </sheetView>
  </sheetViews>
  <sheetFormatPr defaultRowHeight="15" x14ac:dyDescent="0.25"/>
  <cols>
    <col min="1" max="1" width="34.42578125" customWidth="1"/>
    <col min="2" max="9" width="12.42578125" style="8" customWidth="1"/>
    <col min="10" max="10" width="7.85546875" style="8" customWidth="1"/>
    <col min="11" max="11" width="8.5703125" style="8" customWidth="1"/>
    <col min="12" max="12" width="8.85546875" style="8" bestFit="1" customWidth="1"/>
  </cols>
  <sheetData>
    <row r="5" spans="1:16" ht="15" customHeight="1" x14ac:dyDescent="0.3">
      <c r="A5" s="20" t="s">
        <v>5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14"/>
      <c r="N5" s="14"/>
      <c r="O5" s="14"/>
      <c r="P5" s="14"/>
    </row>
    <row r="6" spans="1:16" ht="17.25" x14ac:dyDescent="0.3">
      <c r="A6" s="21" t="s">
        <v>19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6" ht="15" customHeight="1" thickBot="1" x14ac:dyDescent="0.3">
      <c r="A7" s="24"/>
      <c r="B7" s="24"/>
      <c r="C7" s="24"/>
      <c r="D7" s="15"/>
      <c r="E7" s="15"/>
      <c r="F7" s="15"/>
      <c r="G7" s="15"/>
      <c r="H7" s="15"/>
      <c r="I7" s="15"/>
    </row>
    <row r="8" spans="1:16" ht="20.100000000000001" customHeight="1" thickBot="1" x14ac:dyDescent="0.3">
      <c r="A8" s="1" t="s">
        <v>9</v>
      </c>
    </row>
    <row r="9" spans="1:16" ht="20.100000000000001" customHeight="1" thickBot="1" x14ac:dyDescent="0.3">
      <c r="A9" s="25"/>
      <c r="B9" s="22" t="s">
        <v>0</v>
      </c>
      <c r="C9" s="23"/>
      <c r="D9" s="22" t="s">
        <v>17</v>
      </c>
      <c r="E9" s="23"/>
      <c r="F9" s="22" t="s">
        <v>18</v>
      </c>
      <c r="G9" s="23"/>
      <c r="H9" s="22" t="s">
        <v>20</v>
      </c>
      <c r="I9" s="23"/>
      <c r="J9" s="17" t="s">
        <v>1</v>
      </c>
      <c r="K9" s="18"/>
      <c r="L9" s="19"/>
    </row>
    <row r="10" spans="1:16" ht="27.75" customHeight="1" thickBot="1" x14ac:dyDescent="0.3">
      <c r="A10" s="26"/>
      <c r="B10" s="9" t="s">
        <v>2</v>
      </c>
      <c r="C10" s="9" t="s">
        <v>3</v>
      </c>
      <c r="D10" s="9" t="s">
        <v>2</v>
      </c>
      <c r="E10" s="9" t="s">
        <v>3</v>
      </c>
      <c r="F10" s="9" t="s">
        <v>2</v>
      </c>
      <c r="G10" s="9" t="s">
        <v>3</v>
      </c>
      <c r="H10" s="9" t="s">
        <v>2</v>
      </c>
      <c r="I10" s="9" t="s">
        <v>3</v>
      </c>
      <c r="J10" s="9" t="s">
        <v>2</v>
      </c>
      <c r="K10" s="9" t="s">
        <v>3</v>
      </c>
      <c r="L10" s="9" t="s">
        <v>4</v>
      </c>
    </row>
    <row r="11" spans="1:16" ht="20.100000000000001" customHeight="1" thickBot="1" x14ac:dyDescent="0.3">
      <c r="A11" s="3" t="s">
        <v>6</v>
      </c>
      <c r="B11" s="4">
        <v>513</v>
      </c>
      <c r="C11" s="4">
        <v>555</v>
      </c>
      <c r="D11" s="4">
        <v>513</v>
      </c>
      <c r="E11" s="4">
        <v>505</v>
      </c>
      <c r="F11" s="4">
        <v>513</v>
      </c>
      <c r="G11" s="4">
        <v>580</v>
      </c>
      <c r="H11" s="4">
        <v>513</v>
      </c>
      <c r="I11" s="4">
        <v>587</v>
      </c>
      <c r="J11" s="6">
        <f>B11*4</f>
        <v>2052</v>
      </c>
      <c r="K11" s="6">
        <f>C11+E11+G11+I11</f>
        <v>2227</v>
      </c>
      <c r="L11" s="11">
        <f>K11/J11-100%</f>
        <v>8.5282651072124738E-2</v>
      </c>
      <c r="N11" s="12"/>
    </row>
    <row r="12" spans="1:16" ht="20.100000000000001" customHeight="1" thickBot="1" x14ac:dyDescent="0.3">
      <c r="A12" s="3" t="s">
        <v>7</v>
      </c>
      <c r="B12" s="4">
        <v>342</v>
      </c>
      <c r="C12" s="4">
        <v>307</v>
      </c>
      <c r="D12" s="4">
        <v>342</v>
      </c>
      <c r="E12" s="4">
        <v>289</v>
      </c>
      <c r="F12" s="4">
        <v>342</v>
      </c>
      <c r="G12" s="4">
        <v>320</v>
      </c>
      <c r="H12" s="4">
        <v>342</v>
      </c>
      <c r="I12" s="4">
        <v>338</v>
      </c>
      <c r="J12" s="6">
        <f t="shared" ref="J12:J14" si="0">B12*4</f>
        <v>1368</v>
      </c>
      <c r="K12" s="6">
        <f t="shared" ref="K12:K14" si="1">C12+E12+G12+I12</f>
        <v>1254</v>
      </c>
      <c r="L12" s="11">
        <f>K12/J12-100%</f>
        <v>-8.333333333333337E-2</v>
      </c>
    </row>
    <row r="13" spans="1:16" ht="20.100000000000001" customHeight="1" thickBot="1" x14ac:dyDescent="0.3">
      <c r="A13" s="3" t="s">
        <v>8</v>
      </c>
      <c r="B13" s="5">
        <v>145</v>
      </c>
      <c r="C13" s="5">
        <v>76</v>
      </c>
      <c r="D13" s="5">
        <v>145</v>
      </c>
      <c r="E13" s="5">
        <v>76</v>
      </c>
      <c r="F13" s="5">
        <v>145</v>
      </c>
      <c r="G13" s="5">
        <v>116</v>
      </c>
      <c r="H13" s="5">
        <v>145</v>
      </c>
      <c r="I13" s="5">
        <v>126</v>
      </c>
      <c r="J13" s="6">
        <f t="shared" si="0"/>
        <v>580</v>
      </c>
      <c r="K13" s="6">
        <f t="shared" si="1"/>
        <v>394</v>
      </c>
      <c r="L13" s="11">
        <f>K13/J13-100%</f>
        <v>-0.32068965517241377</v>
      </c>
      <c r="N13" s="12"/>
    </row>
    <row r="14" spans="1:16" ht="20.100000000000001" customHeight="1" thickBot="1" x14ac:dyDescent="0.3">
      <c r="A14" s="3" t="s">
        <v>1</v>
      </c>
      <c r="B14" s="5">
        <f t="shared" ref="B14:D14" si="2">SUM(B11:B13)</f>
        <v>1000</v>
      </c>
      <c r="C14" s="5">
        <f t="shared" ref="C14:E14" si="3">SUM(C11:C13)</f>
        <v>938</v>
      </c>
      <c r="D14" s="5">
        <f t="shared" si="2"/>
        <v>1000</v>
      </c>
      <c r="E14" s="5">
        <f t="shared" si="3"/>
        <v>870</v>
      </c>
      <c r="F14" s="5">
        <f t="shared" ref="F14:H14" si="4">SUM(F11:F13)</f>
        <v>1000</v>
      </c>
      <c r="G14" s="5">
        <f t="shared" ref="G14:I14" si="5">SUM(G11:G13)</f>
        <v>1016</v>
      </c>
      <c r="H14" s="5">
        <f t="shared" si="4"/>
        <v>1000</v>
      </c>
      <c r="I14" s="5">
        <f t="shared" si="5"/>
        <v>1051</v>
      </c>
      <c r="J14" s="6">
        <f t="shared" si="0"/>
        <v>4000</v>
      </c>
      <c r="K14" s="6">
        <f t="shared" si="1"/>
        <v>3875</v>
      </c>
      <c r="L14" s="11">
        <f>K14/J14-100%</f>
        <v>-3.125E-2</v>
      </c>
    </row>
    <row r="15" spans="1:16" ht="20.100000000000001" customHeight="1" x14ac:dyDescent="0.25">
      <c r="A15" s="2"/>
    </row>
    <row r="16" spans="1:16" ht="22.5" customHeight="1" thickBot="1" x14ac:dyDescent="0.3">
      <c r="A16" s="27" t="s">
        <v>10</v>
      </c>
      <c r="B16" s="27"/>
      <c r="C16" s="27"/>
      <c r="D16" s="16"/>
      <c r="E16" s="16"/>
      <c r="F16" s="16"/>
      <c r="G16" s="16"/>
      <c r="H16" s="16"/>
      <c r="I16" s="16"/>
      <c r="J16" s="10"/>
      <c r="K16" s="10"/>
      <c r="L16" s="10"/>
    </row>
    <row r="17" spans="1:12" ht="20.100000000000001" customHeight="1" thickBot="1" x14ac:dyDescent="0.3">
      <c r="A17" s="25"/>
      <c r="B17" s="22" t="s">
        <v>0</v>
      </c>
      <c r="C17" s="23"/>
      <c r="D17" s="22" t="s">
        <v>17</v>
      </c>
      <c r="E17" s="23"/>
      <c r="F17" s="22" t="s">
        <v>18</v>
      </c>
      <c r="G17" s="23"/>
      <c r="H17" s="22" t="s">
        <v>20</v>
      </c>
      <c r="I17" s="23"/>
      <c r="J17" s="17" t="s">
        <v>1</v>
      </c>
      <c r="K17" s="18"/>
      <c r="L17" s="19"/>
    </row>
    <row r="18" spans="1:12" ht="25.5" customHeight="1" thickBot="1" x14ac:dyDescent="0.3">
      <c r="A18" s="26"/>
      <c r="B18" s="9" t="s">
        <v>2</v>
      </c>
      <c r="C18" s="9" t="s">
        <v>3</v>
      </c>
      <c r="D18" s="9" t="s">
        <v>2</v>
      </c>
      <c r="E18" s="9" t="s">
        <v>3</v>
      </c>
      <c r="F18" s="9" t="s">
        <v>2</v>
      </c>
      <c r="G18" s="9" t="s">
        <v>3</v>
      </c>
      <c r="H18" s="9" t="s">
        <v>2</v>
      </c>
      <c r="I18" s="9" t="s">
        <v>3</v>
      </c>
      <c r="J18" s="7" t="s">
        <v>2</v>
      </c>
      <c r="K18" s="7" t="s">
        <v>3</v>
      </c>
      <c r="L18" s="7" t="s">
        <v>4</v>
      </c>
    </row>
    <row r="19" spans="1:12" ht="20.100000000000001" customHeight="1" thickBot="1" x14ac:dyDescent="0.3">
      <c r="A19" s="3" t="s">
        <v>11</v>
      </c>
      <c r="B19" s="5">
        <v>330</v>
      </c>
      <c r="C19" s="5">
        <v>363</v>
      </c>
      <c r="D19" s="5">
        <v>330</v>
      </c>
      <c r="E19" s="5">
        <v>379</v>
      </c>
      <c r="F19" s="5">
        <v>330</v>
      </c>
      <c r="G19" s="5">
        <v>403</v>
      </c>
      <c r="H19" s="5">
        <v>330</v>
      </c>
      <c r="I19" s="5">
        <v>434</v>
      </c>
      <c r="J19" s="6">
        <f t="shared" ref="J19:J21" si="6">B19*4</f>
        <v>1320</v>
      </c>
      <c r="K19" s="6">
        <f t="shared" ref="K19:K21" si="7">C19+E19+G19+I19</f>
        <v>1579</v>
      </c>
      <c r="L19" s="11">
        <f t="shared" ref="L19:L21" si="8">K19/J19-100%</f>
        <v>0.19621212121212128</v>
      </c>
    </row>
    <row r="20" spans="1:12" ht="20.100000000000001" customHeight="1" thickBot="1" x14ac:dyDescent="0.3">
      <c r="A20" s="3" t="s">
        <v>12</v>
      </c>
      <c r="B20" s="4">
        <v>220</v>
      </c>
      <c r="C20" s="4">
        <v>190</v>
      </c>
      <c r="D20" s="4">
        <v>220</v>
      </c>
      <c r="E20" s="4">
        <v>144</v>
      </c>
      <c r="F20" s="4">
        <v>220</v>
      </c>
      <c r="G20" s="4">
        <v>173</v>
      </c>
      <c r="H20" s="4">
        <v>220</v>
      </c>
      <c r="I20" s="4">
        <v>158</v>
      </c>
      <c r="J20" s="6">
        <f t="shared" si="6"/>
        <v>880</v>
      </c>
      <c r="K20" s="6">
        <f t="shared" si="7"/>
        <v>665</v>
      </c>
      <c r="L20" s="11">
        <f t="shared" si="8"/>
        <v>-0.24431818181818177</v>
      </c>
    </row>
    <row r="21" spans="1:12" ht="20.100000000000001" customHeight="1" thickBot="1" x14ac:dyDescent="0.3">
      <c r="A21" s="3" t="s">
        <v>1</v>
      </c>
      <c r="B21" s="5">
        <f t="shared" ref="B21:D21" si="9">SUM(B19:B20)</f>
        <v>550</v>
      </c>
      <c r="C21" s="5">
        <f>SUM(C19:C20)</f>
        <v>553</v>
      </c>
      <c r="D21" s="5">
        <f t="shared" si="9"/>
        <v>550</v>
      </c>
      <c r="E21" s="5">
        <f>SUM(E19:E20)</f>
        <v>523</v>
      </c>
      <c r="F21" s="5">
        <f t="shared" ref="F21:H21" si="10">SUM(F19:F20)</f>
        <v>550</v>
      </c>
      <c r="G21" s="5">
        <f>SUM(G19:G20)</f>
        <v>576</v>
      </c>
      <c r="H21" s="5">
        <f t="shared" si="10"/>
        <v>550</v>
      </c>
      <c r="I21" s="5">
        <f>SUM(I19:I20)</f>
        <v>592</v>
      </c>
      <c r="J21" s="6">
        <f t="shared" si="6"/>
        <v>2200</v>
      </c>
      <c r="K21" s="6">
        <f t="shared" si="7"/>
        <v>2244</v>
      </c>
      <c r="L21" s="11">
        <f t="shared" si="8"/>
        <v>2.0000000000000018E-2</v>
      </c>
    </row>
    <row r="22" spans="1:12" ht="20.100000000000001" customHeight="1" x14ac:dyDescent="0.25">
      <c r="A22" s="2"/>
    </row>
    <row r="23" spans="1:12" ht="20.100000000000001" customHeight="1" thickBot="1" x14ac:dyDescent="0.3">
      <c r="A23" s="10" t="s">
        <v>13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20.100000000000001" customHeight="1" thickBot="1" x14ac:dyDescent="0.3">
      <c r="A24" s="25"/>
      <c r="B24" s="22" t="s">
        <v>0</v>
      </c>
      <c r="C24" s="23"/>
      <c r="D24" s="22" t="s">
        <v>17</v>
      </c>
      <c r="E24" s="23"/>
      <c r="F24" s="22" t="s">
        <v>18</v>
      </c>
      <c r="G24" s="23"/>
      <c r="H24" s="22" t="s">
        <v>20</v>
      </c>
      <c r="I24" s="23"/>
      <c r="J24" s="17" t="s">
        <v>1</v>
      </c>
      <c r="K24" s="18"/>
      <c r="L24" s="19"/>
    </row>
    <row r="25" spans="1:12" ht="27" customHeight="1" thickBot="1" x14ac:dyDescent="0.3">
      <c r="A25" s="26"/>
      <c r="B25" s="9" t="s">
        <v>2</v>
      </c>
      <c r="C25" s="9" t="s">
        <v>3</v>
      </c>
      <c r="D25" s="9" t="s">
        <v>2</v>
      </c>
      <c r="E25" s="9" t="s">
        <v>3</v>
      </c>
      <c r="F25" s="9" t="s">
        <v>2</v>
      </c>
      <c r="G25" s="9" t="s">
        <v>3</v>
      </c>
      <c r="H25" s="9" t="s">
        <v>2</v>
      </c>
      <c r="I25" s="9" t="s">
        <v>3</v>
      </c>
      <c r="J25" s="7" t="s">
        <v>2</v>
      </c>
      <c r="K25" s="7" t="s">
        <v>3</v>
      </c>
      <c r="L25" s="7" t="s">
        <v>4</v>
      </c>
    </row>
    <row r="26" spans="1:12" ht="20.100000000000001" customHeight="1" thickBot="1" x14ac:dyDescent="0.3">
      <c r="A26" s="3" t="s">
        <v>14</v>
      </c>
      <c r="B26" s="4">
        <v>3500</v>
      </c>
      <c r="C26" s="5">
        <v>4098</v>
      </c>
      <c r="D26" s="4">
        <v>3500</v>
      </c>
      <c r="E26" s="5">
        <v>3566</v>
      </c>
      <c r="F26" s="4">
        <v>3500</v>
      </c>
      <c r="G26" s="5">
        <v>4132</v>
      </c>
      <c r="H26" s="4">
        <v>3500</v>
      </c>
      <c r="I26" s="5">
        <v>4057</v>
      </c>
      <c r="J26" s="6">
        <f>B26*4</f>
        <v>14000</v>
      </c>
      <c r="K26" s="6">
        <f>C26+E26+G26+I26</f>
        <v>15853</v>
      </c>
      <c r="L26" s="11">
        <f t="shared" ref="L26" si="11">K26/J26-100%</f>
        <v>0.13235714285714284</v>
      </c>
    </row>
    <row r="27" spans="1:12" ht="20.100000000000001" customHeight="1" x14ac:dyDescent="0.25">
      <c r="A27" s="2"/>
    </row>
    <row r="28" spans="1:12" ht="20.100000000000001" customHeight="1" x14ac:dyDescent="0.25">
      <c r="A28" s="13" t="s">
        <v>15</v>
      </c>
    </row>
    <row r="29" spans="1:12" x14ac:dyDescent="0.25">
      <c r="A29" s="13" t="s">
        <v>16</v>
      </c>
    </row>
    <row r="30" spans="1:12" x14ac:dyDescent="0.25">
      <c r="A30" s="13" t="s">
        <v>21</v>
      </c>
    </row>
  </sheetData>
  <mergeCells count="22">
    <mergeCell ref="B24:C24"/>
    <mergeCell ref="B17:C17"/>
    <mergeCell ref="A24:A25"/>
    <mergeCell ref="H9:I9"/>
    <mergeCell ref="H17:I17"/>
    <mergeCell ref="H24:I24"/>
    <mergeCell ref="J24:L24"/>
    <mergeCell ref="J17:L17"/>
    <mergeCell ref="A5:L5"/>
    <mergeCell ref="A6:L6"/>
    <mergeCell ref="B9:C9"/>
    <mergeCell ref="A7:C7"/>
    <mergeCell ref="A9:A10"/>
    <mergeCell ref="J9:L9"/>
    <mergeCell ref="D9:E9"/>
    <mergeCell ref="F9:G9"/>
    <mergeCell ref="D24:E24"/>
    <mergeCell ref="D17:E17"/>
    <mergeCell ref="F17:G17"/>
    <mergeCell ref="F24:G24"/>
    <mergeCell ref="A16:C16"/>
    <mergeCell ref="A17:A18"/>
  </mergeCells>
  <phoneticPr fontId="19" type="noConversion"/>
  <hyperlinks>
    <hyperlink ref="A29" r:id="rId1" display="http://www.cross.saude.sp.gov.br/" xr:uid="{EF23C402-4A1C-4AF0-94C5-BA181865DB02}"/>
  </hyperlinks>
  <printOptions horizontalCentered="1"/>
  <pageMargins left="0.59055118110236227" right="0.59055118110236227" top="0.39370078740157483" bottom="0.59055118110236227" header="0.51181102362204722" footer="0.51181102362204722"/>
  <pageSetup paperSize="9" scale="84" orientation="landscape" verticalDpi="597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 - Hosp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Diego Fellipe Vasconcelos Nunes</cp:lastModifiedBy>
  <cp:lastPrinted>2026-02-06T18:20:41Z</cp:lastPrinted>
  <dcterms:created xsi:type="dcterms:W3CDTF">2020-12-14T19:05:34Z</dcterms:created>
  <dcterms:modified xsi:type="dcterms:W3CDTF">2026-05-06T13:55:52Z</dcterms:modified>
</cp:coreProperties>
</file>