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44 - Estatistica\COLABORADORES\Indicadores DIA 10\Produção\"/>
    </mc:Choice>
  </mc:AlternateContent>
  <xr:revisionPtr revIDLastSave="0" documentId="13_ncr:1_{5CC3746C-7ACF-4C42-AEBE-F6AA257D0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- Hosp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2" l="1"/>
  <c r="U20" i="2"/>
  <c r="U19" i="2"/>
  <c r="U13" i="2"/>
  <c r="U12" i="2"/>
  <c r="U11" i="2"/>
  <c r="T26" i="2"/>
  <c r="T21" i="2"/>
  <c r="T20" i="2"/>
  <c r="T19" i="2"/>
  <c r="T14" i="2"/>
  <c r="T13" i="2"/>
  <c r="T12" i="2"/>
  <c r="T11" i="2"/>
  <c r="S21" i="2"/>
  <c r="U21" i="2" s="1"/>
  <c r="R21" i="2"/>
  <c r="S14" i="2"/>
  <c r="U14" i="2" s="1"/>
  <c r="R14" i="2"/>
  <c r="Q21" i="2"/>
  <c r="P21" i="2"/>
  <c r="Q14" i="2"/>
  <c r="P14" i="2"/>
  <c r="O21" i="2"/>
  <c r="N21" i="2"/>
  <c r="O14" i="2"/>
  <c r="N14" i="2"/>
  <c r="L21" i="2"/>
  <c r="L14" i="2"/>
  <c r="M14" i="2"/>
  <c r="M21" i="2"/>
  <c r="K21" i="2"/>
  <c r="J21" i="2"/>
  <c r="K14" i="2"/>
  <c r="J14" i="2"/>
  <c r="I21" i="2"/>
  <c r="H21" i="2"/>
  <c r="I14" i="2"/>
  <c r="H14" i="2"/>
  <c r="G21" i="2"/>
  <c r="F21" i="2"/>
  <c r="G14" i="2"/>
  <c r="F14" i="2"/>
  <c r="E21" i="2"/>
  <c r="D21" i="2"/>
  <c r="E14" i="2"/>
  <c r="D14" i="2"/>
  <c r="B21" i="2"/>
  <c r="B14" i="2"/>
  <c r="C21" i="2" l="1"/>
  <c r="C14" i="2"/>
  <c r="V21" i="2" l="1"/>
  <c r="V20" i="2"/>
  <c r="V12" i="2"/>
  <c r="V19" i="2"/>
  <c r="V13" i="2"/>
  <c r="V11" i="2"/>
  <c r="V26" i="2"/>
  <c r="V14" i="2"/>
</calcChain>
</file>

<file path=xl/sharedStrings.xml><?xml version="1.0" encoding="utf-8"?>
<sst xmlns="http://schemas.openxmlformats.org/spreadsheetml/2006/main" count="109" uniqueCount="27">
  <si>
    <t>Janeiro</t>
  </si>
  <si>
    <t>Total</t>
  </si>
  <si>
    <t>Cont.</t>
  </si>
  <si>
    <t>Real.</t>
  </si>
  <si>
    <t>%</t>
  </si>
  <si>
    <t>HOSPITAL GERAL 'PROF. DR. WALDEMAR DE CARVALHO PINTO FILHO' DE GUARULHOS</t>
  </si>
  <si>
    <t>Clínica Médica</t>
  </si>
  <si>
    <t>Obstetrícia</t>
  </si>
  <si>
    <t>Pediatria</t>
  </si>
  <si>
    <t> 183 - Internações </t>
  </si>
  <si>
    <t> 470 - Saídas Hospitalares em Clínica Cirúrgica </t>
  </si>
  <si>
    <t>Eletivas</t>
  </si>
  <si>
    <t>Urgências</t>
  </si>
  <si>
    <t> 185 - Urgência / Emergência </t>
  </si>
  <si>
    <t>Consultas de Urgência</t>
  </si>
  <si>
    <t>Fonte: http://www.gestao.saude.sp.gov.br</t>
  </si>
  <si>
    <t>http://www.cross.saude.sp.gov.br</t>
  </si>
  <si>
    <t>Fevereiro</t>
  </si>
  <si>
    <t>Março</t>
  </si>
  <si>
    <t>Ano 2026</t>
  </si>
  <si>
    <t>Abril</t>
  </si>
  <si>
    <t>Maio</t>
  </si>
  <si>
    <t>Junho</t>
  </si>
  <si>
    <t>Julho</t>
  </si>
  <si>
    <t>Agosto</t>
  </si>
  <si>
    <t>Setembro</t>
  </si>
  <si>
    <t>Atualizado em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</si>
</sst>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wrapText="1"/>
    </xf>
    <xf numFmtId="10" fontId="16" fillId="0" borderId="11" xfId="42" applyNumberFormat="1" applyFont="1" applyBorder="1" applyAlignment="1">
      <alignment horizontal="center" wrapText="1"/>
    </xf>
    <xf numFmtId="3" fontId="0" fillId="0" borderId="0" xfId="0" applyNumberFormat="1"/>
    <xf numFmtId="0" fontId="1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17" xfId="0" applyFont="1" applyBorder="1" applyAlignment="1">
      <alignment horizontal="left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390525</xdr:colOff>
      <xdr:row>0</xdr:row>
      <xdr:rowOff>28575</xdr:rowOff>
    </xdr:from>
    <xdr:to>
      <xdr:col>21</xdr:col>
      <xdr:colOff>527447</xdr:colOff>
      <xdr:row>3</xdr:row>
      <xdr:rowOff>123825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28575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1143000</xdr:colOff>
      <xdr:row>3</xdr:row>
      <xdr:rowOff>161925</xdr:rowOff>
    </xdr:to>
    <xdr:pic>
      <xdr:nvPicPr>
        <xdr:cNvPr id="9" name="Imagem 8" descr="Secretaria da Educação do Estado de São Paulo | Período Eleitoral">
          <a:extLst>
            <a:ext uri="{FF2B5EF4-FFF2-40B4-BE49-F238E27FC236}">
              <a16:creationId xmlns:a16="http://schemas.microsoft.com/office/drawing/2014/main" id="{4A0F66E2-BE68-4F82-8E1D-5CFC4065C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ross.saude.sp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Z30"/>
  <sheetViews>
    <sheetView showGridLines="0" tabSelected="1" view="pageBreakPreview" zoomScale="85" zoomScaleNormal="100" zoomScaleSheetLayoutView="85" workbookViewId="0">
      <selection activeCell="S21" sqref="S21"/>
    </sheetView>
  </sheetViews>
  <sheetFormatPr defaultRowHeight="15" x14ac:dyDescent="0.25"/>
  <cols>
    <col min="1" max="1" width="34.42578125" customWidth="1"/>
    <col min="2" max="19" width="12.42578125" style="8" customWidth="1"/>
    <col min="20" max="20" width="7.85546875" style="8" customWidth="1"/>
    <col min="21" max="21" width="8.5703125" style="8" customWidth="1"/>
    <col min="22" max="22" width="8.85546875" style="8" bestFit="1" customWidth="1"/>
  </cols>
  <sheetData>
    <row r="5" spans="1:26" ht="15" customHeight="1" x14ac:dyDescent="0.3">
      <c r="A5" s="17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4"/>
      <c r="X5" s="14"/>
      <c r="Y5" s="14"/>
      <c r="Z5" s="14"/>
    </row>
    <row r="6" spans="1:26" ht="17.25" x14ac:dyDescent="0.3">
      <c r="A6" s="18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6" ht="15" customHeight="1" thickBot="1" x14ac:dyDescent="0.3">
      <c r="A7" s="21"/>
      <c r="B7" s="21"/>
      <c r="C7" s="21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6" ht="20.100000000000001" customHeight="1" thickBot="1" x14ac:dyDescent="0.3">
      <c r="A8" s="1" t="s">
        <v>9</v>
      </c>
    </row>
    <row r="9" spans="1:26" ht="20.100000000000001" customHeight="1" thickBot="1" x14ac:dyDescent="0.3">
      <c r="A9" s="22"/>
      <c r="B9" s="19" t="s">
        <v>0</v>
      </c>
      <c r="C9" s="20"/>
      <c r="D9" s="19" t="s">
        <v>17</v>
      </c>
      <c r="E9" s="20"/>
      <c r="F9" s="19" t="s">
        <v>18</v>
      </c>
      <c r="G9" s="20"/>
      <c r="H9" s="19" t="s">
        <v>20</v>
      </c>
      <c r="I9" s="20"/>
      <c r="J9" s="24" t="s">
        <v>21</v>
      </c>
      <c r="K9" s="26"/>
      <c r="L9" s="24" t="s">
        <v>22</v>
      </c>
      <c r="M9" s="26"/>
      <c r="N9" s="24" t="s">
        <v>23</v>
      </c>
      <c r="O9" s="26"/>
      <c r="P9" s="24" t="s">
        <v>24</v>
      </c>
      <c r="Q9" s="26"/>
      <c r="R9" s="24" t="s">
        <v>25</v>
      </c>
      <c r="S9" s="26"/>
      <c r="T9" s="24" t="s">
        <v>1</v>
      </c>
      <c r="U9" s="25"/>
      <c r="V9" s="26"/>
    </row>
    <row r="10" spans="1:26" ht="27.75" customHeight="1" thickBot="1" x14ac:dyDescent="0.3">
      <c r="A10" s="23"/>
      <c r="B10" s="9" t="s">
        <v>2</v>
      </c>
      <c r="C10" s="9" t="s">
        <v>3</v>
      </c>
      <c r="D10" s="9" t="s">
        <v>2</v>
      </c>
      <c r="E10" s="9" t="s">
        <v>3</v>
      </c>
      <c r="F10" s="9" t="s">
        <v>2</v>
      </c>
      <c r="G10" s="9" t="s">
        <v>3</v>
      </c>
      <c r="H10" s="9" t="s">
        <v>2</v>
      </c>
      <c r="I10" s="9" t="s">
        <v>3</v>
      </c>
      <c r="J10" s="9" t="s">
        <v>2</v>
      </c>
      <c r="K10" s="9" t="s">
        <v>3</v>
      </c>
      <c r="L10" s="9" t="s">
        <v>2</v>
      </c>
      <c r="M10" s="9" t="s">
        <v>3</v>
      </c>
      <c r="N10" s="9" t="s">
        <v>2</v>
      </c>
      <c r="O10" s="9" t="s">
        <v>3</v>
      </c>
      <c r="P10" s="9" t="s">
        <v>2</v>
      </c>
      <c r="Q10" s="9" t="s">
        <v>3</v>
      </c>
      <c r="R10" s="9" t="s">
        <v>2</v>
      </c>
      <c r="S10" s="9" t="s">
        <v>3</v>
      </c>
      <c r="T10" s="9" t="s">
        <v>2</v>
      </c>
      <c r="U10" s="9" t="s">
        <v>3</v>
      </c>
      <c r="V10" s="9" t="s">
        <v>4</v>
      </c>
    </row>
    <row r="11" spans="1:26" ht="20.100000000000001" customHeight="1" thickBot="1" x14ac:dyDescent="0.3">
      <c r="A11" s="3" t="s">
        <v>6</v>
      </c>
      <c r="B11" s="4">
        <v>513</v>
      </c>
      <c r="C11" s="4">
        <v>555</v>
      </c>
      <c r="D11" s="4">
        <v>513</v>
      </c>
      <c r="E11" s="4">
        <v>505</v>
      </c>
      <c r="F11" s="4">
        <v>513</v>
      </c>
      <c r="G11" s="4">
        <v>580</v>
      </c>
      <c r="H11" s="4">
        <v>513</v>
      </c>
      <c r="I11" s="4">
        <v>587</v>
      </c>
      <c r="J11" s="4">
        <v>513</v>
      </c>
      <c r="K11" s="4">
        <v>588</v>
      </c>
      <c r="L11" s="4">
        <v>513</v>
      </c>
      <c r="M11" s="4">
        <v>526</v>
      </c>
      <c r="N11" s="4">
        <v>513</v>
      </c>
      <c r="O11" s="4">
        <v>547</v>
      </c>
      <c r="P11" s="4">
        <v>513</v>
      </c>
      <c r="Q11" s="4">
        <v>504</v>
      </c>
      <c r="R11" s="4">
        <v>513</v>
      </c>
      <c r="S11" s="4">
        <v>499</v>
      </c>
      <c r="T11" s="6">
        <f>B11*9</f>
        <v>4617</v>
      </c>
      <c r="U11" s="6">
        <f>C11+E11+G11+I11+K11+M11+O11+Q11+S11</f>
        <v>4891</v>
      </c>
      <c r="V11" s="11">
        <f>U11/T11-100%</f>
        <v>5.9345895603205578E-2</v>
      </c>
      <c r="X11" s="12"/>
    </row>
    <row r="12" spans="1:26" ht="20.100000000000001" customHeight="1" thickBot="1" x14ac:dyDescent="0.3">
      <c r="A12" s="3" t="s">
        <v>7</v>
      </c>
      <c r="B12" s="4">
        <v>342</v>
      </c>
      <c r="C12" s="4">
        <v>307</v>
      </c>
      <c r="D12" s="4">
        <v>342</v>
      </c>
      <c r="E12" s="4">
        <v>289</v>
      </c>
      <c r="F12" s="4">
        <v>342</v>
      </c>
      <c r="G12" s="4">
        <v>320</v>
      </c>
      <c r="H12" s="4">
        <v>342</v>
      </c>
      <c r="I12" s="4">
        <v>338</v>
      </c>
      <c r="J12" s="4">
        <v>342</v>
      </c>
      <c r="K12" s="4">
        <v>374</v>
      </c>
      <c r="L12" s="4">
        <v>342</v>
      </c>
      <c r="M12" s="4">
        <v>344</v>
      </c>
      <c r="N12" s="4">
        <v>342</v>
      </c>
      <c r="O12" s="4">
        <v>341</v>
      </c>
      <c r="P12" s="4">
        <v>342</v>
      </c>
      <c r="Q12" s="4">
        <v>310</v>
      </c>
      <c r="R12" s="4">
        <v>342</v>
      </c>
      <c r="S12" s="4">
        <v>292</v>
      </c>
      <c r="T12" s="6">
        <f t="shared" ref="T12:T14" si="0">B12*9</f>
        <v>3078</v>
      </c>
      <c r="U12" s="6">
        <f t="shared" ref="U12:U14" si="1">C12+E12+G12+I12+K12+M12+O12+Q12+S12</f>
        <v>2915</v>
      </c>
      <c r="V12" s="11">
        <f>U12/T12-100%</f>
        <v>-5.2956465237167016E-2</v>
      </c>
    </row>
    <row r="13" spans="1:26" ht="20.100000000000001" customHeight="1" thickBot="1" x14ac:dyDescent="0.3">
      <c r="A13" s="3" t="s">
        <v>8</v>
      </c>
      <c r="B13" s="5">
        <v>145</v>
      </c>
      <c r="C13" s="5">
        <v>76</v>
      </c>
      <c r="D13" s="5">
        <v>145</v>
      </c>
      <c r="E13" s="5">
        <v>76</v>
      </c>
      <c r="F13" s="5">
        <v>145</v>
      </c>
      <c r="G13" s="5">
        <v>116</v>
      </c>
      <c r="H13" s="5">
        <v>145</v>
      </c>
      <c r="I13" s="5">
        <v>126</v>
      </c>
      <c r="J13" s="5">
        <v>145</v>
      </c>
      <c r="K13" s="5">
        <v>112</v>
      </c>
      <c r="L13" s="5">
        <v>145</v>
      </c>
      <c r="M13" s="5">
        <v>124</v>
      </c>
      <c r="N13" s="5">
        <v>145</v>
      </c>
      <c r="O13" s="5">
        <v>110</v>
      </c>
      <c r="P13" s="5">
        <v>145</v>
      </c>
      <c r="Q13" s="5">
        <v>93</v>
      </c>
      <c r="R13" s="5">
        <v>145</v>
      </c>
      <c r="S13" s="5">
        <v>80</v>
      </c>
      <c r="T13" s="6">
        <f t="shared" si="0"/>
        <v>1305</v>
      </c>
      <c r="U13" s="6">
        <f t="shared" si="1"/>
        <v>913</v>
      </c>
      <c r="V13" s="11">
        <f>U13/T13-100%</f>
        <v>-0.30038314176245207</v>
      </c>
      <c r="X13" s="12"/>
    </row>
    <row r="14" spans="1:26" ht="20.100000000000001" customHeight="1" thickBot="1" x14ac:dyDescent="0.3">
      <c r="A14" s="3" t="s">
        <v>1</v>
      </c>
      <c r="B14" s="5">
        <f t="shared" ref="B14:D14" si="2">SUM(B11:B13)</f>
        <v>1000</v>
      </c>
      <c r="C14" s="5">
        <f t="shared" ref="C14:E14" si="3">SUM(C11:C13)</f>
        <v>938</v>
      </c>
      <c r="D14" s="5">
        <f t="shared" si="2"/>
        <v>1000</v>
      </c>
      <c r="E14" s="5">
        <f t="shared" si="3"/>
        <v>870</v>
      </c>
      <c r="F14" s="5">
        <f t="shared" ref="F14:H14" si="4">SUM(F11:F13)</f>
        <v>1000</v>
      </c>
      <c r="G14" s="5">
        <f t="shared" ref="G14:J14" si="5">SUM(G11:G13)</f>
        <v>1016</v>
      </c>
      <c r="H14" s="5">
        <f t="shared" si="4"/>
        <v>1000</v>
      </c>
      <c r="I14" s="5">
        <f t="shared" si="5"/>
        <v>1051</v>
      </c>
      <c r="J14" s="5">
        <f t="shared" si="5"/>
        <v>1000</v>
      </c>
      <c r="K14" s="5">
        <f t="shared" ref="K14:L14" si="6">SUM(K11:K13)</f>
        <v>1074</v>
      </c>
      <c r="L14" s="5">
        <f t="shared" si="6"/>
        <v>1000</v>
      </c>
      <c r="M14" s="5">
        <f t="shared" ref="M14:N14" si="7">SUM(M11:M13)</f>
        <v>994</v>
      </c>
      <c r="N14" s="5">
        <f t="shared" si="7"/>
        <v>1000</v>
      </c>
      <c r="O14" s="5">
        <f t="shared" ref="O14:P14" si="8">SUM(O11:O13)</f>
        <v>998</v>
      </c>
      <c r="P14" s="5">
        <f t="shared" si="8"/>
        <v>1000</v>
      </c>
      <c r="Q14" s="5">
        <f t="shared" ref="Q14:R14" si="9">SUM(Q11:Q13)</f>
        <v>907</v>
      </c>
      <c r="R14" s="5">
        <f t="shared" si="9"/>
        <v>1000</v>
      </c>
      <c r="S14" s="5">
        <f t="shared" ref="S14" si="10">SUM(S11:S13)</f>
        <v>871</v>
      </c>
      <c r="T14" s="6">
        <f t="shared" si="0"/>
        <v>9000</v>
      </c>
      <c r="U14" s="6">
        <f t="shared" si="1"/>
        <v>8719</v>
      </c>
      <c r="V14" s="11">
        <f>U14/T14-100%</f>
        <v>-3.1222222222222262E-2</v>
      </c>
    </row>
    <row r="15" spans="1:26" ht="20.100000000000001" customHeight="1" x14ac:dyDescent="0.25">
      <c r="A15" s="2"/>
    </row>
    <row r="16" spans="1:26" ht="22.5" customHeight="1" thickBot="1" x14ac:dyDescent="0.3">
      <c r="A16" s="27" t="s">
        <v>10</v>
      </c>
      <c r="B16" s="27"/>
      <c r="C16" s="2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</row>
    <row r="17" spans="1:22" ht="20.100000000000001" customHeight="1" thickBot="1" x14ac:dyDescent="0.3">
      <c r="A17" s="22"/>
      <c r="B17" s="19" t="s">
        <v>0</v>
      </c>
      <c r="C17" s="20"/>
      <c r="D17" s="19" t="s">
        <v>17</v>
      </c>
      <c r="E17" s="20"/>
      <c r="F17" s="19" t="s">
        <v>18</v>
      </c>
      <c r="G17" s="20"/>
      <c r="H17" s="19" t="s">
        <v>20</v>
      </c>
      <c r="I17" s="20"/>
      <c r="J17" s="24" t="s">
        <v>21</v>
      </c>
      <c r="K17" s="26"/>
      <c r="L17" s="24" t="s">
        <v>22</v>
      </c>
      <c r="M17" s="26"/>
      <c r="N17" s="24" t="s">
        <v>23</v>
      </c>
      <c r="O17" s="26"/>
      <c r="P17" s="24" t="s">
        <v>24</v>
      </c>
      <c r="Q17" s="26"/>
      <c r="R17" s="24" t="s">
        <v>25</v>
      </c>
      <c r="S17" s="26"/>
      <c r="T17" s="24" t="s">
        <v>1</v>
      </c>
      <c r="U17" s="25"/>
      <c r="V17" s="26"/>
    </row>
    <row r="18" spans="1:22" ht="25.5" customHeight="1" thickBot="1" x14ac:dyDescent="0.3">
      <c r="A18" s="23"/>
      <c r="B18" s="9" t="s">
        <v>2</v>
      </c>
      <c r="C18" s="9" t="s">
        <v>3</v>
      </c>
      <c r="D18" s="9" t="s">
        <v>2</v>
      </c>
      <c r="E18" s="9" t="s">
        <v>3</v>
      </c>
      <c r="F18" s="9" t="s">
        <v>2</v>
      </c>
      <c r="G18" s="9" t="s">
        <v>3</v>
      </c>
      <c r="H18" s="9" t="s">
        <v>2</v>
      </c>
      <c r="I18" s="9" t="s">
        <v>3</v>
      </c>
      <c r="J18" s="9" t="s">
        <v>2</v>
      </c>
      <c r="K18" s="9" t="s">
        <v>3</v>
      </c>
      <c r="L18" s="9" t="s">
        <v>2</v>
      </c>
      <c r="M18" s="9" t="s">
        <v>3</v>
      </c>
      <c r="N18" s="9" t="s">
        <v>2</v>
      </c>
      <c r="O18" s="9" t="s">
        <v>3</v>
      </c>
      <c r="P18" s="9" t="s">
        <v>2</v>
      </c>
      <c r="Q18" s="9" t="s">
        <v>3</v>
      </c>
      <c r="R18" s="9" t="s">
        <v>2</v>
      </c>
      <c r="S18" s="9" t="s">
        <v>3</v>
      </c>
      <c r="T18" s="7" t="s">
        <v>2</v>
      </c>
      <c r="U18" s="7" t="s">
        <v>3</v>
      </c>
      <c r="V18" s="7" t="s">
        <v>4</v>
      </c>
    </row>
    <row r="19" spans="1:22" ht="20.100000000000001" customHeight="1" thickBot="1" x14ac:dyDescent="0.3">
      <c r="A19" s="3" t="s">
        <v>11</v>
      </c>
      <c r="B19" s="5">
        <v>330</v>
      </c>
      <c r="C19" s="5">
        <v>363</v>
      </c>
      <c r="D19" s="5">
        <v>330</v>
      </c>
      <c r="E19" s="5">
        <v>379</v>
      </c>
      <c r="F19" s="5">
        <v>330</v>
      </c>
      <c r="G19" s="5">
        <v>403</v>
      </c>
      <c r="H19" s="5">
        <v>330</v>
      </c>
      <c r="I19" s="5">
        <v>434</v>
      </c>
      <c r="J19" s="5">
        <v>330</v>
      </c>
      <c r="K19" s="5">
        <v>367</v>
      </c>
      <c r="L19" s="5">
        <v>330</v>
      </c>
      <c r="M19" s="5">
        <v>348</v>
      </c>
      <c r="N19" s="5">
        <v>330</v>
      </c>
      <c r="O19" s="5">
        <v>379</v>
      </c>
      <c r="P19" s="5">
        <v>330</v>
      </c>
      <c r="Q19" s="5">
        <v>326</v>
      </c>
      <c r="R19" s="5">
        <v>330</v>
      </c>
      <c r="S19" s="5">
        <v>355</v>
      </c>
      <c r="T19" s="6">
        <f t="shared" ref="T19:T21" si="11">B19*9</f>
        <v>2970</v>
      </c>
      <c r="U19" s="6">
        <f t="shared" ref="U19:U21" si="12">C19+E19+G19+I19+K19+M19+O19+Q19+S19</f>
        <v>3354</v>
      </c>
      <c r="V19" s="11">
        <f t="shared" ref="V19:V21" si="13">U19/T19-100%</f>
        <v>0.12929292929292924</v>
      </c>
    </row>
    <row r="20" spans="1:22" ht="20.100000000000001" customHeight="1" thickBot="1" x14ac:dyDescent="0.3">
      <c r="A20" s="3" t="s">
        <v>12</v>
      </c>
      <c r="B20" s="4">
        <v>220</v>
      </c>
      <c r="C20" s="4">
        <v>190</v>
      </c>
      <c r="D20" s="4">
        <v>220</v>
      </c>
      <c r="E20" s="4">
        <v>144</v>
      </c>
      <c r="F20" s="4">
        <v>220</v>
      </c>
      <c r="G20" s="4">
        <v>173</v>
      </c>
      <c r="H20" s="4">
        <v>220</v>
      </c>
      <c r="I20" s="4">
        <v>158</v>
      </c>
      <c r="J20" s="4">
        <v>220</v>
      </c>
      <c r="K20" s="4">
        <v>190</v>
      </c>
      <c r="L20" s="4">
        <v>220</v>
      </c>
      <c r="M20" s="4">
        <v>169</v>
      </c>
      <c r="N20" s="4">
        <v>220</v>
      </c>
      <c r="O20" s="4">
        <v>198</v>
      </c>
      <c r="P20" s="4">
        <v>220</v>
      </c>
      <c r="Q20" s="4">
        <v>187</v>
      </c>
      <c r="R20" s="4">
        <v>220</v>
      </c>
      <c r="S20" s="4">
        <v>181</v>
      </c>
      <c r="T20" s="6">
        <f t="shared" si="11"/>
        <v>1980</v>
      </c>
      <c r="U20" s="6">
        <f t="shared" si="12"/>
        <v>1590</v>
      </c>
      <c r="V20" s="11">
        <f t="shared" si="13"/>
        <v>-0.19696969696969702</v>
      </c>
    </row>
    <row r="21" spans="1:22" ht="20.100000000000001" customHeight="1" thickBot="1" x14ac:dyDescent="0.3">
      <c r="A21" s="3" t="s">
        <v>1</v>
      </c>
      <c r="B21" s="5">
        <f t="shared" ref="B21:D21" si="14">SUM(B19:B20)</f>
        <v>550</v>
      </c>
      <c r="C21" s="5">
        <f>SUM(C19:C20)</f>
        <v>553</v>
      </c>
      <c r="D21" s="5">
        <f t="shared" si="14"/>
        <v>550</v>
      </c>
      <c r="E21" s="5">
        <f>SUM(E19:E20)</f>
        <v>523</v>
      </c>
      <c r="F21" s="5">
        <f t="shared" ref="F21:H21" si="15">SUM(F19:F20)</f>
        <v>550</v>
      </c>
      <c r="G21" s="5">
        <f>SUM(G19:G20)</f>
        <v>576</v>
      </c>
      <c r="H21" s="5">
        <f t="shared" si="15"/>
        <v>550</v>
      </c>
      <c r="I21" s="5">
        <f>SUM(I19:I20)</f>
        <v>592</v>
      </c>
      <c r="J21" s="5">
        <f t="shared" ref="J21" si="16">SUM(J19:J20)</f>
        <v>550</v>
      </c>
      <c r="K21" s="5">
        <f>SUM(K19:K20)</f>
        <v>557</v>
      </c>
      <c r="L21" s="5">
        <f t="shared" ref="L21:N21" si="17">SUM(L19:L20)</f>
        <v>550</v>
      </c>
      <c r="M21" s="5">
        <f>SUM(M19:M20)</f>
        <v>517</v>
      </c>
      <c r="N21" s="5">
        <f t="shared" si="17"/>
        <v>550</v>
      </c>
      <c r="O21" s="5">
        <f>SUM(O19:O20)</f>
        <v>577</v>
      </c>
      <c r="P21" s="5">
        <f t="shared" ref="P21:R21" si="18">SUM(P19:P20)</f>
        <v>550</v>
      </c>
      <c r="Q21" s="5">
        <f>SUM(Q19:Q20)</f>
        <v>513</v>
      </c>
      <c r="R21" s="5">
        <f t="shared" si="18"/>
        <v>550</v>
      </c>
      <c r="S21" s="5">
        <f>SUM(S19:S20)</f>
        <v>536</v>
      </c>
      <c r="T21" s="6">
        <f t="shared" si="11"/>
        <v>4950</v>
      </c>
      <c r="U21" s="6">
        <f t="shared" si="12"/>
        <v>4944</v>
      </c>
      <c r="V21" s="11">
        <f t="shared" si="13"/>
        <v>-1.2121212121212199E-3</v>
      </c>
    </row>
    <row r="22" spans="1:22" ht="20.100000000000001" customHeight="1" x14ac:dyDescent="0.25">
      <c r="A22" s="2"/>
    </row>
    <row r="23" spans="1:22" ht="20.100000000000001" customHeight="1" thickBot="1" x14ac:dyDescent="0.3">
      <c r="A23" s="10" t="s">
        <v>13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20.100000000000001" customHeight="1" thickBot="1" x14ac:dyDescent="0.3">
      <c r="A24" s="22"/>
      <c r="B24" s="19" t="s">
        <v>0</v>
      </c>
      <c r="C24" s="20"/>
      <c r="D24" s="19" t="s">
        <v>17</v>
      </c>
      <c r="E24" s="20"/>
      <c r="F24" s="19" t="s">
        <v>18</v>
      </c>
      <c r="G24" s="20"/>
      <c r="H24" s="19" t="s">
        <v>20</v>
      </c>
      <c r="I24" s="20"/>
      <c r="J24" s="24" t="s">
        <v>21</v>
      </c>
      <c r="K24" s="26"/>
      <c r="L24" s="24" t="s">
        <v>22</v>
      </c>
      <c r="M24" s="26"/>
      <c r="N24" s="24" t="s">
        <v>23</v>
      </c>
      <c r="O24" s="26"/>
      <c r="P24" s="24" t="s">
        <v>24</v>
      </c>
      <c r="Q24" s="26"/>
      <c r="R24" s="24" t="s">
        <v>25</v>
      </c>
      <c r="S24" s="26"/>
      <c r="T24" s="24" t="s">
        <v>1</v>
      </c>
      <c r="U24" s="25"/>
      <c r="V24" s="26"/>
    </row>
    <row r="25" spans="1:22" ht="27" customHeight="1" thickBot="1" x14ac:dyDescent="0.3">
      <c r="A25" s="23"/>
      <c r="B25" s="9" t="s">
        <v>2</v>
      </c>
      <c r="C25" s="9" t="s">
        <v>3</v>
      </c>
      <c r="D25" s="9" t="s">
        <v>2</v>
      </c>
      <c r="E25" s="9" t="s">
        <v>3</v>
      </c>
      <c r="F25" s="9" t="s">
        <v>2</v>
      </c>
      <c r="G25" s="9" t="s">
        <v>3</v>
      </c>
      <c r="H25" s="9" t="s">
        <v>2</v>
      </c>
      <c r="I25" s="9" t="s">
        <v>3</v>
      </c>
      <c r="J25" s="9" t="s">
        <v>2</v>
      </c>
      <c r="K25" s="9" t="s">
        <v>3</v>
      </c>
      <c r="L25" s="9" t="s">
        <v>2</v>
      </c>
      <c r="M25" s="9" t="s">
        <v>3</v>
      </c>
      <c r="N25" s="9" t="s">
        <v>2</v>
      </c>
      <c r="O25" s="9" t="s">
        <v>3</v>
      </c>
      <c r="P25" s="9" t="s">
        <v>2</v>
      </c>
      <c r="Q25" s="9" t="s">
        <v>3</v>
      </c>
      <c r="R25" s="9" t="s">
        <v>2</v>
      </c>
      <c r="S25" s="9" t="s">
        <v>3</v>
      </c>
      <c r="T25" s="7" t="s">
        <v>2</v>
      </c>
      <c r="U25" s="7" t="s">
        <v>3</v>
      </c>
      <c r="V25" s="7" t="s">
        <v>4</v>
      </c>
    </row>
    <row r="26" spans="1:22" ht="20.100000000000001" customHeight="1" thickBot="1" x14ac:dyDescent="0.3">
      <c r="A26" s="3" t="s">
        <v>14</v>
      </c>
      <c r="B26" s="4">
        <v>3500</v>
      </c>
      <c r="C26" s="5">
        <v>4098</v>
      </c>
      <c r="D26" s="4">
        <v>3500</v>
      </c>
      <c r="E26" s="5">
        <v>3566</v>
      </c>
      <c r="F26" s="4">
        <v>3500</v>
      </c>
      <c r="G26" s="5">
        <v>4132</v>
      </c>
      <c r="H26" s="4">
        <v>3500</v>
      </c>
      <c r="I26" s="5">
        <v>4057</v>
      </c>
      <c r="J26" s="4">
        <v>3500</v>
      </c>
      <c r="K26" s="5">
        <v>3953</v>
      </c>
      <c r="L26" s="4">
        <v>3500</v>
      </c>
      <c r="M26" s="5">
        <v>3803</v>
      </c>
      <c r="N26" s="4">
        <v>3500</v>
      </c>
      <c r="O26" s="5">
        <v>4037</v>
      </c>
      <c r="P26" s="4">
        <v>3500</v>
      </c>
      <c r="Q26" s="5">
        <v>4134</v>
      </c>
      <c r="R26" s="4">
        <v>3500</v>
      </c>
      <c r="S26" s="5">
        <v>4009</v>
      </c>
      <c r="T26" s="6">
        <f>B26*9</f>
        <v>31500</v>
      </c>
      <c r="U26" s="6">
        <f>C26+E26+G26+I26+K26+M26+O26+Q26+S26</f>
        <v>35789</v>
      </c>
      <c r="V26" s="11">
        <f t="shared" ref="V26" si="19">U26/T26-100%</f>
        <v>0.13615873015873015</v>
      </c>
    </row>
    <row r="27" spans="1:22" ht="20.100000000000001" customHeight="1" x14ac:dyDescent="0.25">
      <c r="A27" s="2"/>
    </row>
    <row r="28" spans="1:22" ht="20.100000000000001" customHeight="1" x14ac:dyDescent="0.25">
      <c r="A28" s="13" t="s">
        <v>15</v>
      </c>
    </row>
    <row r="29" spans="1:22" x14ac:dyDescent="0.25">
      <c r="A29" s="13" t="s">
        <v>16</v>
      </c>
    </row>
    <row r="30" spans="1:22" x14ac:dyDescent="0.25">
      <c r="A30" s="13" t="s">
        <v>26</v>
      </c>
    </row>
  </sheetData>
  <mergeCells count="37">
    <mergeCell ref="A17:A18"/>
    <mergeCell ref="A24:A25"/>
    <mergeCell ref="H17:I17"/>
    <mergeCell ref="L9:M9"/>
    <mergeCell ref="L17:M17"/>
    <mergeCell ref="L24:M24"/>
    <mergeCell ref="B24:C24"/>
    <mergeCell ref="B17:C17"/>
    <mergeCell ref="J17:K17"/>
    <mergeCell ref="J24:K24"/>
    <mergeCell ref="H24:I24"/>
    <mergeCell ref="D24:E24"/>
    <mergeCell ref="D17:E17"/>
    <mergeCell ref="F17:G17"/>
    <mergeCell ref="F24:G24"/>
    <mergeCell ref="A16:C16"/>
    <mergeCell ref="N17:O17"/>
    <mergeCell ref="N24:O24"/>
    <mergeCell ref="T24:V24"/>
    <mergeCell ref="T17:V17"/>
    <mergeCell ref="P17:Q17"/>
    <mergeCell ref="P24:Q24"/>
    <mergeCell ref="R17:S17"/>
    <mergeCell ref="R24:S24"/>
    <mergeCell ref="A5:V5"/>
    <mergeCell ref="A6:V6"/>
    <mergeCell ref="B9:C9"/>
    <mergeCell ref="A7:C7"/>
    <mergeCell ref="A9:A10"/>
    <mergeCell ref="T9:V9"/>
    <mergeCell ref="D9:E9"/>
    <mergeCell ref="F9:G9"/>
    <mergeCell ref="H9:I9"/>
    <mergeCell ref="J9:K9"/>
    <mergeCell ref="N9:O9"/>
    <mergeCell ref="P9:Q9"/>
    <mergeCell ref="R9:S9"/>
  </mergeCells>
  <phoneticPr fontId="19" type="noConversion"/>
  <hyperlinks>
    <hyperlink ref="A29" r:id="rId1" display="http://www.cross.saude.sp.gov.br/" xr:uid="{EF23C402-4A1C-4AF0-94C5-BA181865DB02}"/>
  </hyperlinks>
  <printOptions horizontalCentered="1"/>
  <pageMargins left="0.59055118110236227" right="0.59055118110236227" top="0.39370078740157483" bottom="0.59055118110236227" header="0.51181102362204722" footer="0.51181102362204722"/>
  <pageSetup paperSize="9" scale="47" orientation="landscape" verticalDpi="597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 - Hosp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Diego Fellipe Vasconcelos Nunes</cp:lastModifiedBy>
  <cp:lastPrinted>2026-02-06T18:20:41Z</cp:lastPrinted>
  <dcterms:created xsi:type="dcterms:W3CDTF">2020-12-14T19:05:34Z</dcterms:created>
  <dcterms:modified xsi:type="dcterms:W3CDTF">2026-10-07T17:38:18Z</dcterms:modified>
</cp:coreProperties>
</file>